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cuments\DOCUMENTOS CORPOCHIVOR 2024\POF\diciembre\"/>
    </mc:Choice>
  </mc:AlternateContent>
  <xr:revisionPtr revIDLastSave="0" documentId="13_ncr:1_{13938B56-0D35-461F-925D-25A6DDDA2F08}" xr6:coauthVersionLast="47" xr6:coauthVersionMax="47" xr10:uidLastSave="{00000000-0000-0000-0000-000000000000}"/>
  <bookViews>
    <workbookView xWindow="-120" yWindow="-120" windowWidth="20730" windowHeight="11040" firstSheet="3" activeTab="4" xr2:uid="{00000000-000D-0000-FFFF-FFFF00000000}"/>
  </bookViews>
  <sheets>
    <sheet name="POF" sheetId="1" r:id="rId1"/>
    <sheet name="Indicador 1.1. " sheetId="2" r:id="rId2"/>
    <sheet name="Indicador 1.2. " sheetId="3" r:id="rId3"/>
    <sheet name="Indicador 1.3. " sheetId="4" r:id="rId4"/>
    <sheet name="Indicador 1.4. " sheetId="5" r:id="rId5"/>
    <sheet name="Indicador 2.1. " sheetId="6" r:id="rId6"/>
    <sheet name="Indicador 2.2. " sheetId="7" r:id="rId7"/>
    <sheet name="Indicador 2.3. " sheetId="8" r:id="rId8"/>
    <sheet name="Indicador 2.4. " sheetId="9" r:id="rId9"/>
    <sheet name="Indicador 3.1. " sheetId="10" r:id="rId10"/>
    <sheet name="Indicador 4.1. " sheetId="11" r:id="rId11"/>
    <sheet name="Indicador 5.1. " sheetId="12" r:id="rId12"/>
    <sheet name="Indicador 6.1. " sheetId="13" r:id="rId13"/>
    <sheet name="Indicador 7.1. " sheetId="14" r:id="rId14"/>
    <sheet name="Indicador 7.2. " sheetId="15" r:id="rId15"/>
  </sheets>
  <definedNames>
    <definedName name="_Toc311236975" localSheetId="0">POF!#REF!</definedName>
    <definedName name="_Toc311236978" localSheetId="0">POF!#REF!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9" roundtripDataChecksum="x1Ek1Klp3zMQ0UmIWrMqtrumnJcPcMXGnPV805C/UWk="/>
    </ext>
  </extLst>
</workbook>
</file>

<file path=xl/calcChain.xml><?xml version="1.0" encoding="utf-8"?>
<calcChain xmlns="http://schemas.openxmlformats.org/spreadsheetml/2006/main">
  <c r="D13" i="13" l="1"/>
  <c r="C13" i="13"/>
  <c r="D12" i="13"/>
  <c r="C12" i="13"/>
  <c r="D11" i="13"/>
  <c r="C11" i="13"/>
  <c r="D10" i="13"/>
  <c r="C10" i="13"/>
  <c r="C9" i="13"/>
  <c r="E8" i="11"/>
  <c r="D8" i="11"/>
  <c r="E7" i="11"/>
  <c r="D7" i="11"/>
  <c r="E17" i="7"/>
  <c r="D17" i="7"/>
  <c r="E16" i="7"/>
  <c r="D16" i="7"/>
  <c r="E15" i="7"/>
  <c r="D15" i="7"/>
  <c r="E14" i="7"/>
  <c r="D14" i="7"/>
  <c r="E13" i="7"/>
  <c r="D13" i="7"/>
  <c r="E12" i="7"/>
  <c r="D12" i="7"/>
  <c r="E11" i="7"/>
  <c r="D11" i="7"/>
  <c r="E10" i="7"/>
  <c r="D10" i="7"/>
  <c r="E9" i="7"/>
  <c r="D9" i="7"/>
  <c r="E8" i="7"/>
  <c r="D8" i="7"/>
  <c r="E7" i="7"/>
  <c r="D7" i="7"/>
  <c r="F40" i="8" l="1"/>
  <c r="E40" i="8"/>
  <c r="D40" i="8"/>
  <c r="C40" i="8"/>
  <c r="F17" i="3"/>
  <c r="E17" i="3"/>
  <c r="D17" i="3"/>
  <c r="C17" i="3"/>
  <c r="I11" i="2"/>
  <c r="H11" i="2"/>
  <c r="G11" i="2"/>
  <c r="F11" i="2"/>
  <c r="E11" i="2"/>
  <c r="D11" i="2"/>
  <c r="C11" i="2"/>
  <c r="B11" i="2"/>
  <c r="K7" i="2"/>
  <c r="K11" i="2" s="1"/>
  <c r="J7" i="2"/>
  <c r="J11" i="2" s="1"/>
</calcChain>
</file>

<file path=xl/sharedStrings.xml><?xml version="1.0" encoding="utf-8"?>
<sst xmlns="http://schemas.openxmlformats.org/spreadsheetml/2006/main" count="629" uniqueCount="375">
  <si>
    <t>SEGUIMIENTO AL PLAN DE ORDENACIÓN FORESTAL</t>
  </si>
  <si>
    <t>Código</t>
  </si>
  <si>
    <t>RE-OA-13</t>
  </si>
  <si>
    <t>Versión</t>
  </si>
  <si>
    <t>Fecha</t>
  </si>
  <si>
    <t>No. CRITERIO</t>
  </si>
  <si>
    <t>CRITERIO</t>
  </si>
  <si>
    <t>No. INDICADOR MADS-OIMT</t>
  </si>
  <si>
    <t>No. INDICADOR POF</t>
  </si>
  <si>
    <t>INDICADOR</t>
  </si>
  <si>
    <t>• Criterio 1</t>
  </si>
  <si>
    <t xml:space="preserve">Establecimiento de las condiciones necesarias para la ordenación forestal sostenible </t>
  </si>
  <si>
    <t>Indicador 1.2</t>
  </si>
  <si>
    <t>1.1. Indicador</t>
  </si>
  <si>
    <t>Fuentes y cantidad de recursos financieros que se invierten en la ordenación forestal, administración e investigación</t>
  </si>
  <si>
    <t xml:space="preserve">Indicador 1.4 </t>
  </si>
  <si>
    <t>1.2. Indicador</t>
  </si>
  <si>
    <t xml:space="preserve">Número de profesionales y personal técnico formado a todos los niveles para llevar a cabo y apoyar las medidas de ordenación, investigación y extensión. </t>
  </si>
  <si>
    <t>Indicador 1.6</t>
  </si>
  <si>
    <t>1.3. Indicador</t>
  </si>
  <si>
    <t>Capacidad y mecanismos para planificar la ordenación forestal sostenible y para comprobar, evaluar e informar sobre el progreso</t>
  </si>
  <si>
    <t>Indicador 1.7</t>
  </si>
  <si>
    <t>1.4. Indicador</t>
  </si>
  <si>
    <t>Existencia de medios adecuados para aumentar la concientización ciudadana sobre normas, políticas y prácticas de la ordenación forestal sostenible</t>
  </si>
  <si>
    <t>• Criterio 2</t>
  </si>
  <si>
    <t xml:space="preserve">Seguridad de los recursos forestales </t>
  </si>
  <si>
    <t>Indicador 2.1</t>
  </si>
  <si>
    <t>2.1. Indicador</t>
  </si>
  <si>
    <t>Extensión y porcentaje del territorio en bosques naturales, plantaciones forestales, tierras forestales permanentes y áreas bajo planes de uso integrado de tierras</t>
  </si>
  <si>
    <t>Indicador 2.2</t>
  </si>
  <si>
    <t>2.2. Indicador</t>
  </si>
  <si>
    <t>Extensión y porcentaje del área total de la tierra baja cada tipo de bosque</t>
  </si>
  <si>
    <t>Indicador 2.4</t>
  </si>
  <si>
    <t>2.3. Indicador</t>
  </si>
  <si>
    <t>Extensión de tierras forestales permanentes convertidas a uso no forestal permanente</t>
  </si>
  <si>
    <t>Indicador 2.5</t>
  </si>
  <si>
    <t>2.4. Indicador</t>
  </si>
  <si>
    <t xml:space="preserve">Existencia de procedimientos para controlar la invasión humana, los incendios forestales, el pastoreo y la explotación furtiva de los bosques </t>
  </si>
  <si>
    <t>• Criterio 3</t>
  </si>
  <si>
    <t xml:space="preserve">Salud  y condiciones de los ecosistema forestal </t>
  </si>
  <si>
    <t>Indicador 3.1</t>
  </si>
  <si>
    <t>3.1. Indicador</t>
  </si>
  <si>
    <t>Extensión de los daños causados por las actividades humanas dentro de las tierras forestales permanentes, grado y naturaleza</t>
  </si>
  <si>
    <t>• Criterio 4</t>
  </si>
  <si>
    <t xml:space="preserve">Producción forestal sostenible </t>
  </si>
  <si>
    <t>Indicador 4.1</t>
  </si>
  <si>
    <t>4.1. Indicador</t>
  </si>
  <si>
    <t>Extensión y porcentaje de bosques para los que se han utilizado procedimientos de inventario y estudios para definir la cantidad de los principales productos forestales y los derechos de propiedad</t>
  </si>
  <si>
    <t>• Criterio 5</t>
  </si>
  <si>
    <t xml:space="preserve">Diversidad biológica </t>
  </si>
  <si>
    <t>Indicador 5.2</t>
  </si>
  <si>
    <t>5.1. Indicador</t>
  </si>
  <si>
    <t>Existencia y puesta en práctica de procedimientos para establecer el estado de conservación de las especies de fauna y flora silvestres</t>
  </si>
  <si>
    <t>• Criterio 6</t>
  </si>
  <si>
    <t xml:space="preserve">Suelos y recursos hídricos </t>
  </si>
  <si>
    <t>Indicador 6.1</t>
  </si>
  <si>
    <t>6.1. Indicador</t>
  </si>
  <si>
    <t>Extensión y porcentaje del área ordenada principalmente para la protección del suelo y del agua.</t>
  </si>
  <si>
    <t>• Criterio 7</t>
  </si>
  <si>
    <t>Aspectos sociales, culturales y económicos</t>
  </si>
  <si>
    <t>Indicador 7.3</t>
  </si>
  <si>
    <t>7.1. Indicador</t>
  </si>
  <si>
    <t>Cantidad y valor de los productos forestales maderables y no maderables utilizados para satisfacer necesidades de uso domestico</t>
  </si>
  <si>
    <t>Indicador 7.13</t>
  </si>
  <si>
    <t>7.2. Indicador</t>
  </si>
  <si>
    <t>Factores políticos y sociales que inciden en la ordenación, manejo y uso de los bosques</t>
  </si>
  <si>
    <t>AÑO</t>
  </si>
  <si>
    <t>RECURSOS PROPIOS</t>
  </si>
  <si>
    <t>RECURSOS NACIÓN</t>
  </si>
  <si>
    <t>RECURSOS CONVENIOS</t>
  </si>
  <si>
    <t>OTROS FUENTES</t>
  </si>
  <si>
    <t>TOTAL RECURSO ($)</t>
  </si>
  <si>
    <t>APROPIACIÓN DEFINITIVA</t>
  </si>
  <si>
    <t>EJECUTADO</t>
  </si>
  <si>
    <t>TOTAL</t>
  </si>
  <si>
    <t>La informacion suministrada se encuentra con corte 13 de diciembre de 2024</t>
  </si>
  <si>
    <t xml:space="preserve">Funciones/Cargo/Nivel </t>
  </si>
  <si>
    <t xml:space="preserve">Perfil/Rol </t>
  </si>
  <si>
    <t>Año 1</t>
  </si>
  <si>
    <t>Año 2</t>
  </si>
  <si>
    <t>Año 3</t>
  </si>
  <si>
    <t>Año 4</t>
  </si>
  <si>
    <t>Cantidad</t>
  </si>
  <si>
    <t>Subdirectora de Gestión Ambiental</t>
  </si>
  <si>
    <t>Ingeniera forestal  especialista en Gestión Ambiental</t>
  </si>
  <si>
    <t>Coordinador</t>
  </si>
  <si>
    <t>Ingeniero Forestal Especialista en el área ambiental</t>
  </si>
  <si>
    <t>Ingeniero Catastral y/o Ingeniera Geógrafa y Ambiental</t>
  </si>
  <si>
    <t xml:space="preserve">Profesional SIG </t>
  </si>
  <si>
    <t>Profesional Social</t>
  </si>
  <si>
    <t xml:space="preserve">Ingeniero Ambiental </t>
  </si>
  <si>
    <t xml:space="preserve"> Ingeniero Ambiental </t>
  </si>
  <si>
    <t xml:space="preserve">Apoyo Contable y Financiero </t>
  </si>
  <si>
    <t>Contador Público</t>
  </si>
  <si>
    <t xml:space="preserve">Apoyo Jurídico </t>
  </si>
  <si>
    <t xml:space="preserve">Profesional en Derecho </t>
  </si>
  <si>
    <t xml:space="preserve">Tecnólogo </t>
  </si>
  <si>
    <t xml:space="preserve">Tecnólogos  en recursos naturales y a fines </t>
  </si>
  <si>
    <t xml:space="preserve">Técnico Operativo </t>
  </si>
  <si>
    <t xml:space="preserve">Técnico en recursos naturales y a fines </t>
  </si>
  <si>
    <t xml:space="preserve">Asistente Administrativo </t>
  </si>
  <si>
    <t>Profesional en areas admistrativas</t>
  </si>
  <si>
    <t>No.</t>
  </si>
  <si>
    <t xml:space="preserve">Descriptor </t>
  </si>
  <si>
    <t xml:space="preserve">Relación de áreas forestales productoras y protectoras-productoras declaradas </t>
  </si>
  <si>
    <t>La zonificación del plan de ordenación forestal (POF), adoptada legalmente mediante acuerdo No. 16  del 13 de diciembre de 2023, con el fin de planificar la ordenación y manejo de los bosques y áreas de aptitud forestal, en el proceso de zonificación forestal basado en los “Lineamientos y guía para la ordenación forestal en Colombia” (Ministerio de Ambiente y Desarrollo Sostenible, 2020), realizó la alinderación de las áreas forestales protectoras y productoras, las cuales cubren un su conjunto un área de 232.839 hectáreas correspondientes al 75% de la jurisdicción de CORPOCHIVOR, respetándose las decisiones de manejo para las áreas protegidas declaradas y los complejos de páramos delimitados, que son estrategias totalmente complementarias que buscan la conservación de los ecosistemas naturales y la gestión integral del territorio y que cuentan con sus propios instrumentos de manejo y gestión. Así mismo, se determino que las áreas forestales protectoras corresponden a 111.312 hectáreas y las áreas forestales productoras a 121.527 hectáreas de la unidad de ordenación forestal (UOF).</t>
  </si>
  <si>
    <t xml:space="preserve">Describa los mecanismos utilizados para planificar la ordenación forestal sostenible </t>
  </si>
  <si>
    <t>Los mecanismos para la planificación de la ordenación forestal estará basada en las directrices y lineamientos; línea base de criterios e indicadores y líneas de acción, definidas con la adopción legal del “plan general de ordenación forestal” (PGOF), mediante acuerdo No. 016 de 2013 por parte del Consejo Directivo y del proceso de actualización del ahora plan de ordenación forestal (POF) adoptado legalmente mediante acuerdo No. 16 del 13 de diciembre de 2023.</t>
  </si>
  <si>
    <t>Describir cómo se llevan a cabo las evaluaciones periódicas de recursos forestales a nivel regional y cómo se utilizan esos datos</t>
  </si>
  <si>
    <t>El reto primordial a nivel institucional consiste en lograr una integración eficiente de diversos instrumentos de planificación territorial con las estrategias en curso en la gestión forestal. Es fundamental enfocarse en la sincronización con las estrategias nacionales existentes. De manera adicional, se debe abordar la consolidación de la gestión forestal como un proceso esencial para el desarrollo sostenible, centrándose en estrategias de largo plazo. Valorar adecuadamente los bosques, especialmente en cuanto a los servicios que brindan, representa otro desafío significativo.De estas consideraciones, se derivan dos aspectos clave. En primer lugar, es esencial fortalecer las capacidades en gestión forestal. En segundo lugar, se subraya la importancia de asegurar un financiamiento adecuado para los procesos de manejo forestal, integrándolos de manera efectiva en otros procesos productivos. Por último, un desafío de gran relevancia para la gestión forestal, especialmente en áreas degradadas y relacionado con la restauración ecológica, implica la inclusión de iniciativas productivas como parte esencial de los procesos de recuperación de dichas áreas.</t>
  </si>
  <si>
    <t>Enumerar las principales limitaciones encontradas en la planificación y seguimiento del manejo forestal</t>
  </si>
  <si>
    <t>Se realiza a partir de lo establecido en el artículo quinto del Acuerdo No. 16 del 13 de diciembre de 2023, por el cual se aprueba la actualización del Plan de Ordenación Forestal (POF) de la Corporación Autónoma Regional de Chivor - CORPOCHIVOR, que definió como instrumentos de apoyo a la implementación y el seguimiento multitemporal del Plan de Ordenación Forestal (POF), las tres (3) líneas de acción, como el marco de criterios e indicadores (C&amp;I) definidos por la Organización Internacional de Maderas Tropicales–OIMT, conformados para tal fin por 7 criterios y 14 indicadores.</t>
  </si>
  <si>
    <t>Medios Divulgativos</t>
  </si>
  <si>
    <t>Descripción</t>
  </si>
  <si>
    <t>Estimación del cubrimiento poblacional</t>
  </si>
  <si>
    <t xml:space="preserve">Cantidad </t>
  </si>
  <si>
    <t>Radio ,Televisión, portales y radio</t>
  </si>
  <si>
    <t>Comunicados y Boletines de Prensa</t>
  </si>
  <si>
    <t>Internet  y Redes Sociales</t>
  </si>
  <si>
    <t>Aplicativos web</t>
  </si>
  <si>
    <t xml:space="preserve">Piezas publicitarias y publicaciones  </t>
  </si>
  <si>
    <t xml:space="preserve">Eventos, Talleres y Reuniones </t>
  </si>
  <si>
    <t>Tipo de cobertura o usos del suelo</t>
  </si>
  <si>
    <t>Área (ha)</t>
  </si>
  <si>
    <t>(%)</t>
  </si>
  <si>
    <t>Fuente</t>
  </si>
  <si>
    <t>Áreas en bosque</t>
  </si>
  <si>
    <t xml:space="preserve">Áreas en plantaciones forestales </t>
  </si>
  <si>
    <t>De acuerdo a la CLC 2018 generada por el SIAT Corpochivor</t>
  </si>
  <si>
    <t>Área bajo zonificación forestal POF</t>
  </si>
  <si>
    <t xml:space="preserve">Zonificación POF Acuerdo No. 16 del 13 de diciembre de 2023
</t>
  </si>
  <si>
    <t>Área protegida declarada (DRMI)</t>
  </si>
  <si>
    <t>Delimitación páramos</t>
  </si>
  <si>
    <t>Delitación Paramos MADS</t>
  </si>
  <si>
    <t>Nombre del tipo de bosque</t>
  </si>
  <si>
    <t>Descripción breve</t>
  </si>
  <si>
    <t>Área Bosque (ha)</t>
  </si>
  <si>
    <t>%</t>
  </si>
  <si>
    <t>Área UAOF (%)</t>
  </si>
  <si>
    <t xml:space="preserve">Bosque húmedo tropical* </t>
  </si>
  <si>
    <t>Altitud &lt;800m.s.n.m; Temperatura:&gt;24°C; Precipitación 2.000-4.000 mm/año</t>
  </si>
  <si>
    <t xml:space="preserve">Bosque muy húmedo tropical* </t>
  </si>
  <si>
    <t>Altitud &lt;800m.s.n.m; Temperatura:&gt;24°C; Precipitación 4.000-8.000 mm/año</t>
  </si>
  <si>
    <t xml:space="preserve">Bosque húmedo premontano* </t>
  </si>
  <si>
    <t>Altitud 800-1.800m.s.n.m; Temperatura:18-24°C; Precipitación 1.000-2.000 mm/año</t>
  </si>
  <si>
    <t xml:space="preserve">Bosque muy húmedo premontano* </t>
  </si>
  <si>
    <t>Altitud 800-1.800m.s.n.m; Temperatura:18-24°C; Precipitación 2.000-4.000 mm/año</t>
  </si>
  <si>
    <t xml:space="preserve">Bosque pluvial premontano* </t>
  </si>
  <si>
    <t>Altitud 800-1.800m.s.n.m; Temperatura:18-24°C; Precipitación &gt;4.000 mm/año</t>
  </si>
  <si>
    <t xml:space="preserve">Bosque seco montano bajo </t>
  </si>
  <si>
    <t>Altitud 1.800-2.800 m.s.n.m; Temperatura:12-18°C; Precipitación 500-1.000 mm/año</t>
  </si>
  <si>
    <t xml:space="preserve">Bosque húmedo montano bajo* </t>
  </si>
  <si>
    <t>Altitud 1.800-2.800 m.s.n.m; Temperatura:12-18°C; Precipitación 1.000-2.000 mm/año</t>
  </si>
  <si>
    <t xml:space="preserve">Bosque muy húmedo montano bajo* </t>
  </si>
  <si>
    <t>Altitud 1.800-2.800 m.s.n.m; Temperatura:12-18°C; Precipitación 2.000-4.000 mm/año</t>
  </si>
  <si>
    <t xml:space="preserve">Bosque húmedo montano </t>
  </si>
  <si>
    <t>Altitud 2.800-3.700 m.s.n.m; Temperatura:6-12°C; Precipitación 500-1.000 mm/año</t>
  </si>
  <si>
    <t xml:space="preserve">Bosque muy húmedo montano* </t>
  </si>
  <si>
    <t>Altitud 2.800-3.700 m.s.n.m; Temperatura:6-12°C; Precipitación 1.000-2.000 mm/año</t>
  </si>
  <si>
    <t xml:space="preserve">Bosque pluvial montano </t>
  </si>
  <si>
    <t>Altitud 2.800-3.700 m.s.n.m; Temperatura:6-12°C; Precipitación &gt;2.000 mm/año</t>
  </si>
  <si>
    <t>Área (ha) año 1 (línea base)</t>
  </si>
  <si>
    <t>Área (ha) año 2</t>
  </si>
  <si>
    <t>Área (ha) año 3</t>
  </si>
  <si>
    <t>Área (ha) año 4</t>
  </si>
  <si>
    <t>Arbustal abierto</t>
  </si>
  <si>
    <t>Arbustal denso</t>
  </si>
  <si>
    <t>Bosque abierto bajo de tierra firme</t>
  </si>
  <si>
    <t>Bosque de galer¡a y/o ripario</t>
  </si>
  <si>
    <t>Bosque denso</t>
  </si>
  <si>
    <t>Bosque denso alto</t>
  </si>
  <si>
    <t>Bosque denso alto de tierra firme</t>
  </si>
  <si>
    <t>Bosque denso bajo</t>
  </si>
  <si>
    <t>Bosque denso bajo de tierra firme</t>
  </si>
  <si>
    <t>Bosque fragmentado con pastos y cultivos</t>
  </si>
  <si>
    <t>Bosque fragmentado con vegetación secundaria</t>
  </si>
  <si>
    <t>Cultivos agroforestales</t>
  </si>
  <si>
    <t>Cultivos permanentes arboreos</t>
  </si>
  <si>
    <t>Cultivos permanentes arbustivos</t>
  </si>
  <si>
    <t>Cultivos permanentes herbaceos</t>
  </si>
  <si>
    <t>Herbazal abierto</t>
  </si>
  <si>
    <t>Herbazal abierto rocoso</t>
  </si>
  <si>
    <t>Herbazal denso</t>
  </si>
  <si>
    <t>Herbazal denso de tierra firme con arbustos</t>
  </si>
  <si>
    <t>Herbazal denso de tierra firme no arbolado</t>
  </si>
  <si>
    <t>Mosaico de cultivos</t>
  </si>
  <si>
    <t>Mosaico de cultivos y espacios naturales</t>
  </si>
  <si>
    <t>Mosaico de cultivos, pastos y espacios naturales</t>
  </si>
  <si>
    <t>Mosaico de pastos con espacios naturales</t>
  </si>
  <si>
    <t>Mosaico de pastos y cultivos</t>
  </si>
  <si>
    <t>Otros cultivos transitorios</t>
  </si>
  <si>
    <t>Pastos arbolados</t>
  </si>
  <si>
    <t>Pastos enmalezados</t>
  </si>
  <si>
    <t>Pastos limpios</t>
  </si>
  <si>
    <t>Plantación forestal</t>
  </si>
  <si>
    <t>Tierras desnudas y degradadas</t>
  </si>
  <si>
    <t>Vegetación secundaria alta</t>
  </si>
  <si>
    <t>Vegetación secundaria baja</t>
  </si>
  <si>
    <t>Vegetación secundaria o en transición</t>
  </si>
  <si>
    <t>Total general</t>
  </si>
  <si>
    <t xml:space="preserve">Procedimientos </t>
  </si>
  <si>
    <t>Dependencia(s) responsable(s).</t>
  </si>
  <si>
    <t>Cambios recientes</t>
  </si>
  <si>
    <t>Decreto No. 1532 de 2019 «Por medio del cual se modifica la Sección 1 del Capítulo 1 del Título 2 de la Parte 2 del Libro 2 y se sustituye la Sección 12 del Capítulo 1 del Título 2 de la Parte 2 del Libro 2 del Decreto Único Reglamentario del Sector Ambiente y Desarrollo Sostenible 1076 de 2015, en relación con las plantaciones forestales»</t>
  </si>
  <si>
    <t xml:space="preserve">Mejoras propuestas </t>
  </si>
  <si>
    <t xml:space="preserve">Fortalecimiento del Sistema de monitoreo de bosques y áreas de aptitud forestal, que se concibe como un conjunto de estrategias y actividades encaminadas a: i) Generar información para la toma de decisiones a una escala regional para asegurar la conservación de los ecosistemas naturales, la biodiversidad y el patrimonio forestal de la región; ii) analizar la dinámica y los impactos producidos sobre los bosques y áreas de aptitud forestal por acciones antrópicas y naturales; y iii) orientar y alertar a las administraciones municipales y comunidades locales en la necesidad de garantizar la permanencia de los bosques naturales y el manejo apropiado de las tierras forestales. </t>
  </si>
  <si>
    <t xml:space="preserve">Posibles obstáculos </t>
  </si>
  <si>
    <t xml:space="preserve">Se requiere una mayor articulación entre Autoridad Ambiental-Secretaria General y Gestión Ambiental y Desarrollo Sostenible, con relación a las actuacines permisivas que adelanta la Corporación </t>
  </si>
  <si>
    <t>Tipo de Actividad Humana</t>
  </si>
  <si>
    <t>Cobertura CLC</t>
  </si>
  <si>
    <t xml:space="preserve">Área Afectada (Ha) Año 1|  </t>
  </si>
  <si>
    <t>Área Afectada (Ha) Año 2</t>
  </si>
  <si>
    <t xml:space="preserve">Área Afectada (Ha) Año 3 </t>
  </si>
  <si>
    <t>Área Afectada (Ha) Año 4</t>
  </si>
  <si>
    <t xml:space="preserve">Arbustales </t>
  </si>
  <si>
    <t>Arbustal abierto y Arbustal denso</t>
  </si>
  <si>
    <t>Bosque de galeria y/o ripario</t>
  </si>
  <si>
    <t>Bosque Denso</t>
  </si>
  <si>
    <t>Bosque denso, Bosque denso alto, Bosque denso alto de tierra firme, Bosque denso bajo, Bosque denso bajo de tierra firme</t>
  </si>
  <si>
    <t xml:space="preserve">Bosque fragmentado </t>
  </si>
  <si>
    <t>Bosque fragmentado con pastos y cultivos, Bosque fragmentado con vegetación secundaria</t>
  </si>
  <si>
    <t>Cultivos</t>
  </si>
  <si>
    <t>Cultivos agroforestales, Cultivos permanentes arboreos, Cultivos permanentes arbustivos, Cultivos permanentes herbaceos, Otros cultivos transitorios</t>
  </si>
  <si>
    <t>Cuerpos de agua</t>
  </si>
  <si>
    <t>Embalses,Lagunas, lagos y cienagas naturales, Ríos (50 m)</t>
  </si>
  <si>
    <t>Herbazales</t>
  </si>
  <si>
    <t>Herbazal abierto,Herbazal abierto rocoso, Herbazal denso, Herbazal denso de tierra firme con arbustos, Herbazal denso de tierra firme no arbolado</t>
  </si>
  <si>
    <t>Mosaico de cultivos, Mosaico de cultivos y espacios naturales, Mosaico de cultivos, pastos y espacios naturales, Mosaico de pastos con espacios naturales, Mosaico de pastos y cultivos</t>
  </si>
  <si>
    <t>Pastos</t>
  </si>
  <si>
    <t>Pastos arbolados,Pastos enmalezados, Pastos limpios</t>
  </si>
  <si>
    <t>Plantacion forestal</t>
  </si>
  <si>
    <t>Tejido urbano</t>
  </si>
  <si>
    <t>Tejido urbano continuo,Tejido urbano discontinuo</t>
  </si>
  <si>
    <t>Vegetación secundaria</t>
  </si>
  <si>
    <t>Vegetación secundaria alta, Vegetación secundaria baja, Vegetación secundaria o en transición</t>
  </si>
  <si>
    <t>Zonas arenosas naturales</t>
  </si>
  <si>
    <t>Zonas de extracción minera</t>
  </si>
  <si>
    <t>Zonas industriales o comerciales</t>
  </si>
  <si>
    <t>NOMBRE DEL PRODUCTO  (bienes y servicios)</t>
  </si>
  <si>
    <r>
      <rPr>
        <b/>
        <sz val="8"/>
        <color theme="1"/>
        <rFont val="Arial Narrow"/>
      </rPr>
      <t>% UAOF</t>
    </r>
    <r>
      <rPr>
        <b/>
        <sz val="7"/>
        <color theme="1"/>
        <rFont val="Arial Narrow"/>
      </rPr>
      <t xml:space="preserve"> </t>
    </r>
  </si>
  <si>
    <t xml:space="preserve">Unidad </t>
  </si>
  <si>
    <r>
      <rPr>
        <b/>
        <sz val="8"/>
        <color theme="1"/>
        <rFont val="Arial Narrow"/>
      </rPr>
      <t>% UAOF</t>
    </r>
    <r>
      <rPr>
        <b/>
        <sz val="7"/>
        <color theme="1"/>
        <rFont val="Arial Narrow"/>
      </rPr>
      <t xml:space="preserve"> </t>
    </r>
  </si>
  <si>
    <r>
      <rPr>
        <b/>
        <sz val="8"/>
        <color theme="1"/>
        <rFont val="Arial Narrow"/>
      </rPr>
      <t>% UAOF</t>
    </r>
    <r>
      <rPr>
        <b/>
        <sz val="7"/>
        <color theme="1"/>
        <rFont val="Arial Narrow"/>
      </rPr>
      <t xml:space="preserve"> </t>
    </r>
  </si>
  <si>
    <r>
      <rPr>
        <b/>
        <sz val="8"/>
        <color theme="1"/>
        <rFont val="Arial Narrow"/>
      </rPr>
      <t>% UAOF</t>
    </r>
    <r>
      <rPr>
        <b/>
        <sz val="7"/>
        <color theme="1"/>
        <rFont val="Arial Narrow"/>
      </rPr>
      <t xml:space="preserve"> </t>
    </r>
  </si>
  <si>
    <t xml:space="preserve">Estimación de los contenidos de biomasa aérea </t>
  </si>
  <si>
    <t>Estimación de los contenidos de carbono almacenado (stocks de carbono)</t>
  </si>
  <si>
    <t>Procedimientos y criterios</t>
  </si>
  <si>
    <t>Se tiene como referencia la Catalogación de las Especies Arbóreas en Categorías de Conservación según UICN (Unión Internacional para la Conservación de la Naturaleza), así como de especies en algún grado de amenazada declaradas por el Ministerio de Ambiente y Desarrollo Sostenible - MADS, el Instituto Amazónico de Investigaciones Científicas – SINCHI y  el Instituto de Investigación de Recursos Biológicos Alexander von Humboldt – IAvH.</t>
  </si>
  <si>
    <t>Se tiene como referencia los apéndices CITES (Convención sobre el Comercio Internacional de Especies Amenazadas de Fauna y Flora Silvestres), las resoluciones emitidas y vigentes del INDERENA, el Ministerio de Ambiente y Desarrollo Sostenible y la normatividad ambiental</t>
  </si>
  <si>
    <t>Se tiene como referencia la Resolución No. 495 del 2 de septiembre de 2015 (Enlace: http://corpochivor.gov.co/es/content/resoluci-n-495-del-2-de-septiembre-de-2015)., se estableció vedar por tiempo indefinido, en el territorio de jurisdicción de la Corporación, el aprovechamiento forestal de las siguientes 50 especies forestales</t>
  </si>
  <si>
    <t>Subdirección de Gestión Ambiental y Desarrollo Sostenible y Secretaria General-Autoridad Ambiental</t>
  </si>
  <si>
    <t>Listados de especies según su categoría de riesgo</t>
  </si>
  <si>
    <t xml:space="preserve">Se anexan a continuación </t>
  </si>
  <si>
    <t xml:space="preserve">Listados de normas sobre declaratorias de especies según su riesgo </t>
  </si>
  <si>
    <t>Decreto 2106 de 2019 de fecha 22 de noviembre del año en curso por el cual se dictan normas para simplificar, suprimir y reformar trámites, proceso y procedimientos innecesarios existentes en la administración pública, en especial el párrafo 2 del Artículo 125 Requisitos únicos del permiso o licencia ambiental, Parágrafo 2° “…Para el desarrollo o ejecución de proyectos, obras o actividades que requieran licencia, permiso, concesión o autorización ambiental y demás instrumentos de manejo y control ambiental que impliquen intervención de especies de la flora silvestre con veda nacional o regional, la autoridad ambiental competente, impondrá dentro del trámite de la licencia, permiso, concesión o autorización ambiental y demás instrumentos de manejo y control ambiental, las medidas a que haya lugar para garantizar la conservación de las especies vedadas, por lo anterior, no se requerirá adelantar el trámite de levantamiento parcial de veda que actualmente es solicitado…”</t>
  </si>
  <si>
    <t>De acuerdo a lo establecido en el Decreto 2106 de 2019, Artículo 125 Requisitos únicos del permiso o licencia ambiental, Parágrafo 2°, se debera reestructurar a nivel de la Corporación requisitos para el trámite de levantamiento parcial de veda regional de especimenes forestales, asi como es necesario la revisión de estado de conservación de las especies en veda regional de la Resolución No. 495 del 2 de septiembre de 2015</t>
  </si>
  <si>
    <t xml:space="preserve">Se requiere una mayor articulación entre Autoridad Ambiental-Secretaria General y Gestión Ambiental y Desarrollo Sostenible, con relación a las actuaciones permisivas que adelanta la Corporación los requisitos para el trámite de levantamiento parcial de veda regional de especimenes forestales inmersos ahora en el Plan de Aprovechamiento forestal </t>
  </si>
  <si>
    <t xml:space="preserve">Cobertura </t>
  </si>
  <si>
    <t>% UAOF</t>
  </si>
  <si>
    <t xml:space="preserve"> Área total bosques de la región </t>
  </si>
  <si>
    <t xml:space="preserve">Área forestal ordenada principalmente para la protección del suelo y del agua </t>
  </si>
  <si>
    <t xml:space="preserve">Superficie cubierta por Bosque Natural en áreas protegidas </t>
  </si>
  <si>
    <t xml:space="preserve">Superficie cubierta por Bosque cuenca del rio Garagoa </t>
  </si>
  <si>
    <t xml:space="preserve">Superficie cubierta por Bosque cuenca del río Lengupá </t>
  </si>
  <si>
    <t xml:space="preserve">Superficie cubierta por Bosque cuenca del rio Guavio </t>
  </si>
  <si>
    <t xml:space="preserve">Superficie cubierta por Bosque cuenca del rio Upía </t>
  </si>
  <si>
    <t>Valor  de  los  productos  maderables  comercializados  en mercados regionales</t>
  </si>
  <si>
    <t>Nombre Común</t>
  </si>
  <si>
    <t>Nombre Científico</t>
  </si>
  <si>
    <t>MUNICIPIO</t>
  </si>
  <si>
    <t>PRODUCTO</t>
  </si>
  <si>
    <t>DIMENSIÓN</t>
  </si>
  <si>
    <t>Volumen</t>
  </si>
  <si>
    <t>VALOR PROMEDIO ESTIMADO (4)</t>
  </si>
  <si>
    <r>
      <rPr>
        <b/>
        <sz val="8"/>
        <color theme="1"/>
        <rFont val="Arial Narrow"/>
      </rPr>
      <t>(m</t>
    </r>
    <r>
      <rPr>
        <b/>
        <vertAlign val="superscript"/>
        <sz val="8"/>
        <color theme="1"/>
        <rFont val="Arial Narrow"/>
      </rPr>
      <t>3</t>
    </r>
    <r>
      <rPr>
        <b/>
        <sz val="8"/>
        <color theme="1"/>
        <rFont val="Arial Narrow"/>
      </rPr>
      <t>)</t>
    </r>
  </si>
  <si>
    <t>AÑO 1</t>
  </si>
  <si>
    <t>AÑO 2</t>
  </si>
  <si>
    <t>AÑO 3</t>
  </si>
  <si>
    <t>AÑO 4</t>
  </si>
  <si>
    <t xml:space="preserve">Valor  de  los  productos  no maderables  comercializados en los mercados regionales </t>
  </si>
  <si>
    <t xml:space="preserve">Forma de comercialización </t>
  </si>
  <si>
    <t>VALOR PROMEDIO ESTIMADO ($)</t>
  </si>
  <si>
    <r>
      <rPr>
        <b/>
        <sz val="8"/>
        <color theme="1"/>
        <rFont val="Arial Narrow"/>
      </rPr>
      <t>(m</t>
    </r>
    <r>
      <rPr>
        <b/>
        <vertAlign val="superscript"/>
        <sz val="8"/>
        <color theme="1"/>
        <rFont val="Arial Narrow"/>
      </rPr>
      <t>3</t>
    </r>
    <r>
      <rPr>
        <b/>
        <sz val="8"/>
        <color theme="1"/>
        <rFont val="Arial Narrow"/>
      </rPr>
      <t>)</t>
    </r>
  </si>
  <si>
    <t>Factores políticos y sociales</t>
  </si>
  <si>
    <t>Actores sociales</t>
  </si>
  <si>
    <t>Aspectos en los que interviene</t>
  </si>
  <si>
    <t xml:space="preserve">Año </t>
  </si>
  <si>
    <t>Año</t>
  </si>
  <si>
    <t>Grado de incidencia</t>
  </si>
  <si>
    <t>Alto</t>
  </si>
  <si>
    <t>Medio</t>
  </si>
  <si>
    <t>Bajo</t>
  </si>
  <si>
    <t>Nulo</t>
  </si>
  <si>
    <t>1. Apertura de nuevos frentes de colonización</t>
  </si>
  <si>
    <t xml:space="preserve">Particulares </t>
  </si>
  <si>
    <t xml:space="preserve">Para el caso de la jurisdicción de Corpochivor la deforestación no planeada se da de forma atomizada considerando la forma de tenencia de la tierra y la baja productividad de los suelos o escasa tecnificación que conlleva a que se generen múltiples frentes de deforestación para contar con una mayor área de producción agrícola o pecuaria.  De acuerdo a la modelación del comportamiento futuro del bosque analizando la dinámica o cambio de bosque a no bosque (deforestación 2014-2044), los municipios con mayor pérdida de bosque serán San Luis de Gaceno con 6.015 hectáreas, Santa María con 4.258 hectáreas y Campohermoso con 3.419 hectáreas, donde se concentraría el 57% de la deforestación. </t>
  </si>
  <si>
    <t>3. Conflictos por el acceso de tierras boscosas y sus recursos</t>
  </si>
  <si>
    <t xml:space="preserve">Los mayores conflictos relacionados con el acceso de tierras boscosas y sus recursos, no se da en la jurisdicción principalmente para la obtención de productos madereros, sino se asocia más al acceso de tierras para la incorporación de actividades productivos relacionadas con la agricultura y la ganadería sumado a la forma de tenencia de la tierra que es un aspecto que incide fuertemente considerando que para el caso de la jurisdicción de los 128.645 predios registrados en la base catastral, 77.365 predios (60%) presentan un área menor a 1 hectárea lo que conlleva a impulsar procesos de  deforestación y cambio del uso del suelo en tierras que no son aptas por su vocación para actividades agropecuarias.
</t>
  </si>
  <si>
    <t>5. Expansión de la frontera agrícola</t>
  </si>
  <si>
    <t xml:space="preserve">Con relación a la transición de la cobertura de bosque a otros usos del suelo (no bosque) entre el periodo 2005 a 2014, aproximadamente 4.862 hectáreas correspondientes al 39% de los bosques deforestados, pasaron a ser pastos para uso de producción pecuaria. Un total de 7.022 hectáreas correspondientes al 56% del área deforestada, pasó a otros usos de la tierra que corresponde a coberturas heterogéneas o de mosaico, el 4% de los bosques deforestados (534 hectáreas), pasaron a cultivos perennes y el 1% (86 hectáreas) a otros usos del suelo. </t>
  </si>
  <si>
    <t>6. Construcción de obras de infraestructura</t>
  </si>
  <si>
    <t xml:space="preserve">Empresas y Entidades Estatales o publicas </t>
  </si>
  <si>
    <t>El desarrollo de actividades que conlleve la construcción de infraestructura para acueductos, construcciones publicas rurales, infraestructura para recreación pasiva, senderismo e interpretación paisajística, redes de distribución, investigación arqueológica, monitoreo ambiental, construcción de vías, carreteras o caminos, así como el montaje de infraestructura temporal que conlleve apertura de accesos, descapote o eliminación total o parcial de coberturas vegetales, para la jurisdicción de Corpochivor, se consideran no son motores relevantes de deforestación.</t>
  </si>
  <si>
    <t>7. Consumo y producción maderera para la industria y comercio</t>
  </si>
  <si>
    <t>8. Predominio de la "explotación minera" en el uso de los bosques</t>
  </si>
  <si>
    <t xml:space="preserve">Particulares y Empresas privadas </t>
  </si>
  <si>
    <t>El desarrollo de actividades de explotación minera que incida en la ordenación, manejo y uso de los bosques, para la jurisdicción de Corpochivor no es relevante y se ampara generalmente en procesos licenciados o bajo permiso de aprovechamiento forestal si son requeridos realizarse, por cuanto se consideran no son motores relevantes de deforestación, pero si se deben contemplar para casos puntuales que se dan en el territorio para la explotación de carbón y material de arrastre.</t>
  </si>
  <si>
    <t xml:space="preserve">9. Conocimientos técnicos y culturales, en manejo sustentable, de los distintos tipos de bosque natural                        </t>
  </si>
  <si>
    <t xml:space="preserve">Corpochivor y la Academia </t>
  </si>
  <si>
    <t>10. Divulgación de normas, mecanismos sancionatorios, sistemas de control y seguimiento sobre los ecosistemas boscosos silvestres</t>
  </si>
  <si>
    <t>Corpochivor</t>
  </si>
  <si>
    <t>Pino patula</t>
  </si>
  <si>
    <t>Pinus patula</t>
  </si>
  <si>
    <t>Garagoa</t>
  </si>
  <si>
    <t>Pieza</t>
  </si>
  <si>
    <t>0,10X0,10X3 .</t>
  </si>
  <si>
    <t>Cipres</t>
  </si>
  <si>
    <t>Cupressus lusitanica</t>
  </si>
  <si>
    <t>Cedro</t>
  </si>
  <si>
    <t>Cedrela odorata</t>
  </si>
  <si>
    <t>Urapan</t>
  </si>
  <si>
    <t>Fraxinus uhdei</t>
  </si>
  <si>
    <t>Eucalipto</t>
  </si>
  <si>
    <t>Eucaliptus globulus</t>
  </si>
  <si>
    <t>Eucalyptus grandis</t>
  </si>
  <si>
    <t xml:space="preserve">Guadua </t>
  </si>
  <si>
    <t>Guadua Angustifolia Kunth</t>
  </si>
  <si>
    <t>Se cosecha por varas</t>
  </si>
  <si>
    <t xml:space="preserve">Chin </t>
  </si>
  <si>
    <t>Arundo donax</t>
  </si>
  <si>
    <t>Una Tarea (128 cañas) (+/-1.28m³)</t>
  </si>
  <si>
    <t>Las personas que lo cosechan trabajan por “tareas” o por “atados”. Una tarea son 64 pares, es decir 128 cañas</t>
  </si>
  <si>
    <t xml:space="preserve">Fique </t>
  </si>
  <si>
    <t>Furcraea sp</t>
  </si>
  <si>
    <t xml:space="preserve">Kilogramo 
Arroba (12.5kg)
</t>
  </si>
  <si>
    <t xml:space="preserve">Una hoja de fique representa alrededor de 150 a 200 gr de fibra, la fibra se vende por arrobas. Una arroba está representada por 160 hojas de 2 m de longitud, u 80 hojas de 4m de longitud. </t>
  </si>
  <si>
    <t>Paja blanca</t>
  </si>
  <si>
    <t>Calamagrostis effusa</t>
  </si>
  <si>
    <t>Artesanía</t>
  </si>
  <si>
    <t xml:space="preserve">Ferias y eventos </t>
  </si>
  <si>
    <t>Comunicaciones CORPOCHIVOR, pagina web de la corporación y correos institucionales</t>
  </si>
  <si>
    <t>Portal Forestal y APP </t>
  </si>
  <si>
    <t>Las mismas hacen referencia  a los conversatorios de bosques, jornadas ambientales de siembra, socialización ERSA,  trámite  de aprovechamiento administracion forestal</t>
  </si>
  <si>
    <t>Población general</t>
  </si>
  <si>
    <t>Aun no se ha hecho oficial por parte de ideam el ultimo boletin 2020 corte diciembre http://geoservicios.ideam.gov.co/CatalogoObjetos/queryByUUID?uuid=29fd9db5-44d3-41e0-902f-372d4b7c1f11.</t>
  </si>
  <si>
    <t>SMByC IDEAM Reporte Reporte:7427 y SMBYAF Corpochivor</t>
  </si>
  <si>
    <t>Proyecto 3299-1:  Control, Vigilancia y Seguimiento de los Recursos Naturales, Proyecto 3202-1: Gestión Integral del Recurso Forestal</t>
  </si>
  <si>
    <t>PD-AA-11, AUTORIZACIONES DE APROVECHAMIENTOS FORESTALES; Versión 8 de fecha 10/12/2024</t>
  </si>
  <si>
    <t>PD-AA-15, SEGUIMIENTO Y CONTROL AMBIENTAL; Versión 11 de fecha 05/20/2024</t>
  </si>
  <si>
    <t>PD-AA-05, ATENCIÓN INFRACCIONES AMBIENTALES; Versión 14 de fecha 07/11/2024</t>
  </si>
  <si>
    <t>IT-AA-05 TASA COMPENSATORIA POR APROVECHAMIENTO 
FORESTAL MADERABLE EN BOSQUES NATURALES; Versión 4 de fecha 21-11-2024</t>
  </si>
  <si>
    <t xml:space="preserve">Toneladas </t>
  </si>
  <si>
    <t xml:space="preserve">Toneladas de CO2e </t>
  </si>
  <si>
    <t>Red de monitoreo de las 16 parcelas permanentes de Corpochivor</t>
  </si>
  <si>
    <t>PD-AA-13,Permiso de recolección de especímenes de especies silvestres de la biodiversidad biológica con fines de elaboración de estudios ambientales; Versión 2 de fecha 10/09/2020</t>
  </si>
  <si>
    <t>PD-AA-14, Permiso de recolección de especímenes de especies silvestres de la biodiversidad biológica con fines de investigación científica no comercial; Versión 2 de fecha 10/09/2020</t>
  </si>
  <si>
    <t>Nota fuente: Desde el año 2019 el  Decreto 2106 de 2019 de fecha 22 de noviembre no ha sido actualizado o derogado.</t>
  </si>
  <si>
    <t>Monitoreo de cobertura de bosque natural, para la jurisdicción de la Corporación Autónoma Regional de Chivor - Corpochivor</t>
  </si>
  <si>
    <t xml:space="preserve">SMByC IDEAM Reporte Reporte:7427 y SIAT Corpochivor </t>
  </si>
  <si>
    <t>X</t>
  </si>
  <si>
    <t>x</t>
  </si>
  <si>
    <t>Categoría o Nivel (Cobertura CLC 2019)</t>
  </si>
  <si>
    <t>Nota Fuente: Valero, F. (2014) Estimaciones de las reservas potenciales de Carbono almacenado en la biomasa aérea en los bosques naturales ubicados en el sur oriente del departamento de Boyacá-Colombia, jurisdicción de la Corporación Autónoma Regional de Chivor, CORPOCHIVOR, y su potencial como sumideros de Carbono. Continúa igual ya que las áreas siguen siendo las mismas</t>
  </si>
  <si>
    <t>Zonificación POF Acuerdo No. 016 del 13 de diciembre de 2023</t>
  </si>
  <si>
    <t>$184.000 $186.000</t>
  </si>
  <si>
    <t>Hilado $30000, En rama  lavado y escarnado $10000,En rama Sin lavar $6000</t>
  </si>
  <si>
    <t>Acuerdos declaración DRMI: Páramo de Rabanal; paramo de Cristales, Castillejo o  Guacheneque; paramo  Mamapacha - Bijagual; Cuchillas Negra y Guanaque; Cuchilla San Cayetano; Cuchillas El Varal, Cuchilla Buenavista</t>
  </si>
  <si>
    <t xml:space="preserve">Una vara de $25.000, Un varillon  $15,000 </t>
  </si>
  <si>
    <t>Cesteria y sombreros $25.000-$60.001 y la libra a $2000</t>
  </si>
  <si>
    <t>Nota fuente: El fique, Paja blanca y chin se solicito la información a Negocios verdes y la Guadua con los taladores de la Jurisdicción</t>
  </si>
  <si>
    <t>Acuerdos declaración DRMI: Páramo de Rabanal; Páramo de Cristales, Castillejo o  Guacheneque; Páramo  Mamapacha - Bijagual; Cuchillas Negra y Guanaque; Cuchilla San Cayetano; Cuchillas El Varal y Cuchilla Mesa Alta, Cuchilla Buenavista</t>
  </si>
  <si>
    <t>*Nota fuente 1: La información para la vigencia 2024, permanece igual a la ya reportada en las vigencias anteriores, ya que no se ha requerido ajustes a las capas geográficas de páramos, y Bosque IDEAM. adicionalmente la última adquisición de imágenes de satélite fue en el año 2023 y 2024 con algunas partes de mosaicos.
*Nota fuente 2: En el caso del Grupo de Gestión Integral de Recurso Forestal el Uso del Suelo Corine Land Cover( CLC) se usa la versión 2018 debido al detalle de la información que posee este insumo.</t>
  </si>
  <si>
    <t>No se ha realizado</t>
  </si>
  <si>
    <t>Con relación al otorgamiento de permisos de aprovechamiento forestal por parte de la Corporación para la vigencia 2024, se tramitaron 86 (2 Desestimientos, 1 Negado, 5 Suspendidos, 5 Requeridos )solicitudes con las cuales se autorizo el aprovechamiento de 6109,76 metros cubicos de madera.</t>
  </si>
  <si>
    <r>
      <t xml:space="preserve"> corte  vigencia 2024 se presentó una participación de 977</t>
    </r>
    <r>
      <rPr>
        <sz val="9"/>
        <color theme="1"/>
        <rFont val="Arial Narrow"/>
      </rPr>
      <t xml:space="preserve"> asistentes.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</si>
</sst>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d/m/yyyy"/>
    <numFmt numFmtId="165" formatCode="&quot;$&quot;\ #,##0"/>
    <numFmt numFmtId="166" formatCode="#,##0.0"/>
    <numFmt numFmtId="167" formatCode="0.0%"/>
  </numFmts>
  <fonts count="34">
    <font>
      <sz val="11"/>
      <color theme="1"/>
      <name val="Calibri"/>
      <scheme val="minor"/>
    </font>
    <font>
      <sz val="11"/>
      <color theme="1"/>
      <name val="Calibri"/>
      <family val="2"/>
      <scheme val="minor"/>
    </font>
    <font>
      <sz val="11"/>
      <color theme="1"/>
      <name val="Calibri"/>
    </font>
    <font>
      <b/>
      <sz val="18"/>
      <color theme="1"/>
      <name val="Arial"/>
    </font>
    <font>
      <sz val="11"/>
      <name val="Calibri"/>
    </font>
    <font>
      <sz val="12"/>
      <color theme="1"/>
      <name val="Arial"/>
    </font>
    <font>
      <b/>
      <sz val="11"/>
      <color rgb="FF000000"/>
      <name val="Calibri"/>
    </font>
    <font>
      <b/>
      <sz val="7"/>
      <color theme="1"/>
      <name val="Arial Narrow"/>
    </font>
    <font>
      <sz val="8"/>
      <color theme="1"/>
      <name val="Arial Narrow"/>
    </font>
    <font>
      <b/>
      <sz val="8"/>
      <color theme="1"/>
      <name val="Arial Narrow"/>
    </font>
    <font>
      <b/>
      <sz val="11"/>
      <color theme="1"/>
      <name val="Arial Narrow"/>
    </font>
    <font>
      <sz val="11"/>
      <color theme="1"/>
      <name val="Arial Narrow"/>
    </font>
    <font>
      <b/>
      <sz val="16"/>
      <color theme="1"/>
      <name val="Arial"/>
    </font>
    <font>
      <sz val="9"/>
      <color theme="1"/>
      <name val="Arial Narrow"/>
    </font>
    <font>
      <sz val="12"/>
      <color theme="1"/>
      <name val="Arial Narrow"/>
    </font>
    <font>
      <b/>
      <sz val="12"/>
      <color theme="1"/>
      <name val="Arial Narrow"/>
    </font>
    <font>
      <b/>
      <sz val="10"/>
      <color theme="1"/>
      <name val="Arial Narrow"/>
    </font>
    <font>
      <sz val="10"/>
      <color theme="1"/>
      <name val="Arial Narrow"/>
    </font>
    <font>
      <b/>
      <sz val="11"/>
      <color theme="1"/>
      <name val="Calibri"/>
    </font>
    <font>
      <i/>
      <sz val="8"/>
      <color theme="1"/>
      <name val="Arial Narrow"/>
    </font>
    <font>
      <sz val="7"/>
      <color theme="1"/>
      <name val="Arial Narrow"/>
    </font>
    <font>
      <b/>
      <vertAlign val="superscript"/>
      <sz val="8"/>
      <color theme="1"/>
      <name val="Arial Narrow"/>
    </font>
    <font>
      <sz val="8"/>
      <color theme="1"/>
      <name val="Arial"/>
      <family val="2"/>
    </font>
    <font>
      <i/>
      <sz val="8"/>
      <color theme="1"/>
      <name val="Arial"/>
      <family val="2"/>
    </font>
    <font>
      <sz val="9"/>
      <color theme="1"/>
      <name val="Arial"/>
      <family val="2"/>
    </font>
    <font>
      <sz val="8"/>
      <color rgb="FF000000"/>
      <name val="Arial"/>
      <family val="2"/>
    </font>
    <font>
      <sz val="12"/>
      <color theme="1"/>
      <name val="Arial"/>
      <family val="2"/>
    </font>
    <font>
      <sz val="11"/>
      <color theme="1"/>
      <name val="Arial"/>
      <family val="2"/>
    </font>
    <font>
      <sz val="11"/>
      <color rgb="FF000000"/>
      <name val="Calibri"/>
      <family val="2"/>
      <scheme val="minor"/>
    </font>
    <font>
      <sz val="10"/>
      <color theme="1"/>
      <name val="Arial"/>
      <family val="2"/>
    </font>
    <font>
      <sz val="10"/>
      <name val="Arial"/>
      <family val="2"/>
    </font>
    <font>
      <sz val="11"/>
      <color theme="1"/>
      <name val="Calibri"/>
      <family val="2"/>
    </font>
    <font>
      <sz val="9"/>
      <color theme="1"/>
      <name val="Arial Narrow"/>
      <family val="2"/>
    </font>
    <font>
      <sz val="8"/>
      <color theme="1"/>
      <name val="Arial Narrow"/>
      <family val="2"/>
    </font>
  </fonts>
  <fills count="17">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DEEAF6"/>
        <bgColor rgb="FFDEEAF6"/>
      </patternFill>
    </fill>
    <fill>
      <patternFill patternType="solid">
        <fgColor rgb="FFECECEC"/>
        <bgColor rgb="FFECECEC"/>
      </patternFill>
    </fill>
    <fill>
      <patternFill patternType="solid">
        <fgColor rgb="FFFBE4D5"/>
        <bgColor rgb="FFFBE4D5"/>
      </patternFill>
    </fill>
    <fill>
      <patternFill patternType="solid">
        <fgColor rgb="FFE2EFD9"/>
        <bgColor rgb="FFE2EFD9"/>
      </patternFill>
    </fill>
    <fill>
      <patternFill patternType="solid">
        <fgColor rgb="FFCCECFF"/>
        <bgColor rgb="FFCCECFF"/>
      </patternFill>
    </fill>
    <fill>
      <patternFill patternType="solid">
        <fgColor rgb="FFD6DCE4"/>
        <bgColor rgb="FFD6DCE4"/>
      </patternFill>
    </fill>
    <fill>
      <patternFill patternType="solid">
        <fgColor rgb="FFFEF2CB"/>
        <bgColor rgb="FFFEF2CB"/>
      </patternFill>
    </fill>
    <fill>
      <patternFill patternType="solid">
        <fgColor rgb="FFD9D9D9"/>
        <bgColor rgb="FFD9D9D9"/>
      </patternFill>
    </fill>
    <fill>
      <patternFill patternType="solid">
        <fgColor rgb="FFAEAAAA"/>
        <bgColor rgb="FFAEAAAA"/>
      </patternFill>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theme="0" tint="-0.14999847407452621"/>
        <bgColor rgb="FFFFFF00"/>
      </patternFill>
    </fill>
  </fills>
  <borders count="48">
    <border>
      <left/>
      <right/>
      <top/>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rgb="FF000000"/>
      </right>
      <top/>
      <bottom/>
      <diagonal/>
    </border>
    <border>
      <left/>
      <right/>
      <top style="thin">
        <color rgb="FF000000"/>
      </top>
      <bottom style="thin">
        <color indexed="64"/>
      </bottom>
      <diagonal/>
    </border>
  </borders>
  <cellStyleXfs count="1">
    <xf numFmtId="0" fontId="0" fillId="0" borderId="0"/>
  </cellStyleXfs>
  <cellXfs count="235">
    <xf numFmtId="0" fontId="0" fillId="0" borderId="0" xfId="0" applyFont="1" applyAlignment="1"/>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6" xfId="0" applyFont="1" applyFill="1" applyBorder="1" applyAlignment="1">
      <alignment horizontal="center" vertical="center" wrapText="1"/>
    </xf>
    <xf numFmtId="0" fontId="5" fillId="0" borderId="7" xfId="0" applyFont="1" applyBorder="1" applyAlignment="1">
      <alignment horizontal="center" vertical="center"/>
    </xf>
    <xf numFmtId="0" fontId="5" fillId="2" borderId="11" xfId="0" applyFont="1" applyFill="1" applyBorder="1" applyAlignment="1">
      <alignment horizontal="center" vertical="center" wrapText="1"/>
    </xf>
    <xf numFmtId="164" fontId="5" fillId="0" borderId="12" xfId="0" applyNumberFormat="1" applyFont="1" applyBorder="1" applyAlignment="1">
      <alignment horizontal="center" vertical="center"/>
    </xf>
    <xf numFmtId="0" fontId="2" fillId="0" borderId="0" xfId="0" applyFont="1" applyAlignment="1">
      <alignment horizontal="center"/>
    </xf>
    <xf numFmtId="0" fontId="6" fillId="3" borderId="1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4" fillId="0" borderId="18" xfId="0" applyFont="1" applyBorder="1"/>
    <xf numFmtId="0" fontId="2" fillId="5" borderId="13" xfId="0" applyFont="1" applyFill="1" applyBorder="1" applyAlignment="1">
      <alignment horizontal="center" vertical="center" wrapText="1"/>
    </xf>
    <xf numFmtId="9" fontId="2" fillId="6" borderId="13" xfId="0" applyNumberFormat="1" applyFont="1" applyFill="1" applyBorder="1" applyAlignment="1">
      <alignment horizontal="center" vertical="center" wrapText="1"/>
    </xf>
    <xf numFmtId="0" fontId="2" fillId="6" borderId="13" xfId="0" applyFont="1" applyFill="1" applyBorder="1" applyAlignment="1">
      <alignment horizontal="center" vertical="center" wrapText="1"/>
    </xf>
    <xf numFmtId="9" fontId="2" fillId="7" borderId="13" xfId="0" applyNumberFormat="1" applyFont="1" applyFill="1" applyBorder="1" applyAlignment="1">
      <alignment horizontal="center" vertical="center" wrapText="1"/>
    </xf>
    <xf numFmtId="9" fontId="2" fillId="7" borderId="13" xfId="0" applyNumberFormat="1" applyFont="1" applyFill="1" applyBorder="1" applyAlignment="1">
      <alignment vertical="center" wrapText="1"/>
    </xf>
    <xf numFmtId="0" fontId="2" fillId="7" borderId="13" xfId="0" applyFont="1" applyFill="1" applyBorder="1" applyAlignment="1">
      <alignment horizontal="center" vertical="center" wrapText="1"/>
    </xf>
    <xf numFmtId="9" fontId="2" fillId="8" borderId="13" xfId="0" applyNumberFormat="1" applyFont="1" applyFill="1" applyBorder="1" applyAlignment="1">
      <alignment horizontal="center" vertical="center" wrapText="1"/>
    </xf>
    <xf numFmtId="9" fontId="2" fillId="8" borderId="13" xfId="0" applyNumberFormat="1" applyFont="1" applyFill="1" applyBorder="1" applyAlignment="1">
      <alignment vertical="center" wrapText="1"/>
    </xf>
    <xf numFmtId="0" fontId="2" fillId="8" borderId="13" xfId="0" applyFont="1" applyFill="1" applyBorder="1" applyAlignment="1">
      <alignment horizontal="center" vertical="center" wrapText="1"/>
    </xf>
    <xf numFmtId="9" fontId="2" fillId="9" borderId="13" xfId="0" applyNumberFormat="1" applyFont="1" applyFill="1" applyBorder="1" applyAlignment="1">
      <alignment horizontal="center" vertical="center" wrapText="1"/>
    </xf>
    <xf numFmtId="9" fontId="2" fillId="9" borderId="13" xfId="0" applyNumberFormat="1" applyFont="1" applyFill="1" applyBorder="1" applyAlignment="1">
      <alignment vertical="center" wrapText="1"/>
    </xf>
    <xf numFmtId="0" fontId="2" fillId="9" borderId="13"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0" borderId="0" xfId="0" applyFont="1"/>
    <xf numFmtId="0" fontId="7" fillId="11" borderId="13" xfId="0" applyFont="1" applyFill="1" applyBorder="1" applyAlignment="1">
      <alignment horizontal="center" vertical="center" wrapText="1"/>
    </xf>
    <xf numFmtId="0" fontId="8" fillId="2" borderId="13" xfId="0" applyFont="1" applyFill="1" applyBorder="1" applyAlignment="1">
      <alignment horizontal="center" vertical="center" wrapText="1"/>
    </xf>
    <xf numFmtId="165" fontId="8" fillId="2" borderId="13" xfId="0" applyNumberFormat="1" applyFont="1" applyFill="1" applyBorder="1" applyAlignment="1">
      <alignment horizontal="right" vertical="center"/>
    </xf>
    <xf numFmtId="165" fontId="8" fillId="2" borderId="13" xfId="0" applyNumberFormat="1" applyFont="1" applyFill="1" applyBorder="1" applyAlignment="1">
      <alignment horizontal="right" vertical="center" wrapText="1"/>
    </xf>
    <xf numFmtId="165" fontId="8" fillId="2" borderId="13" xfId="0" applyNumberFormat="1" applyFont="1" applyFill="1" applyBorder="1" applyAlignment="1">
      <alignment horizontal="right" vertical="center"/>
    </xf>
    <xf numFmtId="0" fontId="8" fillId="2" borderId="13" xfId="0" applyFont="1" applyFill="1" applyBorder="1" applyAlignment="1">
      <alignment horizontal="center" vertical="center"/>
    </xf>
    <xf numFmtId="165" fontId="8" fillId="2" borderId="13" xfId="0" applyNumberFormat="1" applyFont="1" applyFill="1" applyBorder="1" applyAlignment="1">
      <alignment horizontal="right" vertical="center" wrapText="1"/>
    </xf>
    <xf numFmtId="0" fontId="9" fillId="12" borderId="13" xfId="0" applyFont="1" applyFill="1" applyBorder="1" applyAlignment="1">
      <alignment vertical="center"/>
    </xf>
    <xf numFmtId="165" fontId="9" fillId="12" borderId="13" xfId="0" applyNumberFormat="1" applyFont="1" applyFill="1" applyBorder="1" applyAlignment="1">
      <alignment horizontal="right" vertical="center"/>
    </xf>
    <xf numFmtId="0" fontId="2" fillId="0" borderId="0" xfId="0" applyFont="1" applyAlignment="1"/>
    <xf numFmtId="0" fontId="5" fillId="0" borderId="24" xfId="0" applyFont="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11" fillId="2" borderId="13" xfId="0" applyFont="1" applyFill="1" applyBorder="1" applyAlignment="1">
      <alignment horizontal="left" vertical="center" wrapText="1"/>
    </xf>
    <xf numFmtId="0" fontId="11" fillId="2"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3" xfId="0" applyFont="1" applyFill="1" applyBorder="1" applyAlignment="1">
      <alignment vertical="center" wrapText="1"/>
    </xf>
    <xf numFmtId="0" fontId="11" fillId="2" borderId="13" xfId="0" applyFont="1" applyFill="1" applyBorder="1" applyAlignment="1">
      <alignment horizontal="left" vertical="center" wrapText="1"/>
    </xf>
    <xf numFmtId="0" fontId="10" fillId="11" borderId="13" xfId="0" applyFont="1" applyFill="1" applyBorder="1" applyAlignment="1">
      <alignment horizontal="center" vertical="center"/>
    </xf>
    <xf numFmtId="0" fontId="10" fillId="13" borderId="13" xfId="0" applyFont="1" applyFill="1" applyBorder="1" applyAlignment="1">
      <alignment horizontal="center" vertical="center" wrapText="1"/>
    </xf>
    <xf numFmtId="0" fontId="9" fillId="11" borderId="13" xfId="0" applyFont="1" applyFill="1" applyBorder="1" applyAlignment="1">
      <alignment horizontal="center" vertical="center"/>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13" xfId="0" applyFont="1" applyBorder="1" applyAlignment="1">
      <alignment horizontal="center" vertical="center"/>
    </xf>
    <xf numFmtId="0" fontId="9" fillId="11" borderId="13" xfId="0" applyFont="1" applyFill="1" applyBorder="1" applyAlignment="1">
      <alignment horizontal="center" vertical="center" wrapText="1"/>
    </xf>
    <xf numFmtId="0" fontId="14" fillId="0" borderId="13" xfId="0" applyFont="1" applyBorder="1" applyAlignment="1">
      <alignment vertical="center"/>
    </xf>
    <xf numFmtId="0" fontId="14" fillId="0" borderId="13" xfId="0" applyFont="1" applyBorder="1" applyAlignment="1">
      <alignment horizontal="center" vertical="center" wrapText="1"/>
    </xf>
    <xf numFmtId="0" fontId="14" fillId="0" borderId="13" xfId="0" applyFont="1" applyBorder="1" applyAlignment="1">
      <alignment horizontal="right" vertical="center" wrapText="1"/>
    </xf>
    <xf numFmtId="0" fontId="14" fillId="0" borderId="13" xfId="0" applyFont="1" applyBorder="1" applyAlignment="1">
      <alignment horizontal="right" vertical="center"/>
    </xf>
    <xf numFmtId="0" fontId="8" fillId="13" borderId="13" xfId="0" applyFont="1" applyFill="1" applyBorder="1" applyAlignment="1">
      <alignment horizontal="left" vertical="center" wrapText="1" readingOrder="1"/>
    </xf>
    <xf numFmtId="0" fontId="8" fillId="13" borderId="13" xfId="0" applyFont="1" applyFill="1" applyBorder="1" applyAlignment="1">
      <alignment horizontal="center" vertical="center" wrapText="1" readingOrder="1"/>
    </xf>
    <xf numFmtId="0" fontId="8" fillId="0" borderId="13" xfId="0" applyFont="1" applyBorder="1" applyAlignment="1">
      <alignment horizontal="center" vertical="center" wrapText="1"/>
    </xf>
    <xf numFmtId="0" fontId="8" fillId="0" borderId="13" xfId="0" applyFont="1" applyBorder="1" applyAlignment="1">
      <alignment horizontal="left" vertical="center" wrapText="1" readingOrder="1"/>
    </xf>
    <xf numFmtId="0" fontId="2" fillId="0" borderId="13" xfId="0" applyFont="1" applyBorder="1"/>
    <xf numFmtId="0" fontId="15" fillId="11" borderId="13" xfId="0" applyFont="1" applyFill="1" applyBorder="1" applyAlignment="1">
      <alignment horizontal="center" vertical="center" wrapText="1"/>
    </xf>
    <xf numFmtId="3" fontId="11" fillId="0" borderId="13" xfId="0" applyNumberFormat="1" applyFont="1" applyBorder="1"/>
    <xf numFmtId="3" fontId="10" fillId="14" borderId="13" xfId="0" applyNumberFormat="1" applyFont="1" applyFill="1" applyBorder="1"/>
    <xf numFmtId="0" fontId="11" fillId="0" borderId="16" xfId="0" applyFont="1" applyBorder="1" applyAlignment="1">
      <alignment horizontal="center" vertical="center" wrapText="1"/>
    </xf>
    <xf numFmtId="0" fontId="14" fillId="0" borderId="13" xfId="0" applyFont="1" applyBorder="1" applyAlignment="1">
      <alignment horizontal="left" vertical="center" wrapText="1"/>
    </xf>
    <xf numFmtId="0" fontId="16" fillId="11" borderId="13" xfId="0" applyFont="1" applyFill="1" applyBorder="1" applyAlignment="1">
      <alignment horizontal="center" vertical="center" wrapText="1"/>
    </xf>
    <xf numFmtId="3" fontId="8" fillId="0" borderId="13" xfId="0" applyNumberFormat="1" applyFont="1" applyBorder="1" applyAlignment="1">
      <alignment vertical="center"/>
    </xf>
    <xf numFmtId="9" fontId="8" fillId="0" borderId="13" xfId="0" applyNumberFormat="1" applyFont="1" applyBorder="1" applyAlignment="1">
      <alignment horizontal="center" vertical="center"/>
    </xf>
    <xf numFmtId="3" fontId="8" fillId="0" borderId="13" xfId="0" applyNumberFormat="1" applyFont="1" applyBorder="1" applyAlignment="1">
      <alignment horizontal="center" vertical="center"/>
    </xf>
    <xf numFmtId="0" fontId="17" fillId="0" borderId="13" xfId="0" applyFont="1" applyBorder="1" applyAlignment="1">
      <alignment horizontal="center" vertical="center" wrapText="1"/>
    </xf>
    <xf numFmtId="0" fontId="18" fillId="0" borderId="0" xfId="0" applyFont="1"/>
    <xf numFmtId="0" fontId="8" fillId="0" borderId="13" xfId="0" applyFont="1" applyBorder="1" applyAlignment="1">
      <alignment vertical="center" wrapText="1"/>
    </xf>
    <xf numFmtId="0" fontId="19" fillId="0" borderId="13" xfId="0" applyFont="1" applyBorder="1" applyAlignment="1">
      <alignment vertical="center" wrapText="1"/>
    </xf>
    <xf numFmtId="0" fontId="20" fillId="0" borderId="13" xfId="0" applyFont="1" applyBorder="1" applyAlignment="1">
      <alignment horizontal="center" vertical="center" wrapText="1"/>
    </xf>
    <xf numFmtId="165" fontId="20" fillId="0" borderId="13" xfId="0" applyNumberFormat="1" applyFont="1" applyBorder="1" applyAlignment="1">
      <alignment horizontal="right" vertical="center" wrapText="1"/>
    </xf>
    <xf numFmtId="0" fontId="22" fillId="0" borderId="13" xfId="0" applyFont="1" applyBorder="1" applyAlignment="1">
      <alignment horizontal="left" vertical="center" wrapText="1"/>
    </xf>
    <xf numFmtId="0" fontId="23" fillId="0" borderId="13" xfId="0" applyFont="1" applyBorder="1" applyAlignment="1">
      <alignment horizontal="left" vertical="center" wrapText="1"/>
    </xf>
    <xf numFmtId="0" fontId="22" fillId="0" borderId="13" xfId="0" applyFont="1" applyBorder="1" applyAlignment="1">
      <alignment horizontal="center" vertical="center" wrapText="1"/>
    </xf>
    <xf numFmtId="0" fontId="24" fillId="0" borderId="13" xfId="0" applyFont="1" applyBorder="1" applyAlignment="1">
      <alignment horizontal="left" vertical="center" wrapText="1"/>
    </xf>
    <xf numFmtId="0" fontId="23" fillId="0" borderId="13" xfId="0" applyFont="1" applyBorder="1"/>
    <xf numFmtId="0" fontId="25" fillId="0" borderId="37" xfId="0" applyFont="1" applyBorder="1" applyAlignment="1">
      <alignment horizontal="center" vertical="center" wrapText="1"/>
    </xf>
    <xf numFmtId="0" fontId="13" fillId="0" borderId="14" xfId="0" applyFont="1" applyBorder="1" applyAlignment="1">
      <alignment horizontal="left" vertical="center" wrapText="1"/>
    </xf>
    <xf numFmtId="0" fontId="13" fillId="13" borderId="16" xfId="0" applyFont="1" applyFill="1" applyBorder="1" applyAlignment="1">
      <alignment horizontal="center" vertical="center"/>
    </xf>
    <xf numFmtId="0" fontId="13" fillId="0" borderId="16" xfId="0" applyFont="1" applyBorder="1" applyAlignment="1">
      <alignment horizontal="center" vertical="center"/>
    </xf>
    <xf numFmtId="0" fontId="13" fillId="0" borderId="16" xfId="0" applyFont="1" applyBorder="1" applyAlignment="1">
      <alignment horizontal="center" vertical="center" wrapText="1"/>
    </xf>
    <xf numFmtId="0" fontId="13" fillId="0" borderId="18" xfId="0" applyFont="1" applyBorder="1" applyAlignment="1">
      <alignment horizontal="center" vertical="center"/>
    </xf>
    <xf numFmtId="0" fontId="13" fillId="0" borderId="18" xfId="0" applyFont="1" applyBorder="1" applyAlignment="1">
      <alignment horizontal="center" vertical="center" wrapText="1"/>
    </xf>
    <xf numFmtId="0" fontId="13" fillId="13" borderId="38" xfId="0" applyFont="1" applyFill="1" applyBorder="1" applyAlignment="1">
      <alignment horizontal="center" vertical="center"/>
    </xf>
    <xf numFmtId="0" fontId="13" fillId="0" borderId="39" xfId="0" applyFont="1" applyBorder="1" applyAlignment="1">
      <alignment horizontal="center" vertical="center"/>
    </xf>
    <xf numFmtId="0" fontId="13" fillId="0" borderId="39"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7" xfId="0" applyFont="1" applyBorder="1" applyAlignment="1">
      <alignment horizontal="left" vertical="center" wrapText="1"/>
    </xf>
    <xf numFmtId="0" fontId="0" fillId="0" borderId="37" xfId="0" applyFont="1" applyBorder="1" applyAlignment="1">
      <alignment wrapText="1"/>
    </xf>
    <xf numFmtId="3" fontId="26" fillId="15" borderId="37" xfId="0" applyNumberFormat="1" applyFont="1" applyFill="1" applyBorder="1" applyAlignment="1">
      <alignment horizontal="center" vertical="center"/>
    </xf>
    <xf numFmtId="10" fontId="26" fillId="15" borderId="37" xfId="0" applyNumberFormat="1" applyFont="1" applyFill="1" applyBorder="1" applyAlignment="1">
      <alignment horizontal="center" vertical="center"/>
    </xf>
    <xf numFmtId="0" fontId="26" fillId="15" borderId="37" xfId="0" applyFont="1" applyFill="1" applyBorder="1" applyAlignment="1">
      <alignment horizontal="center" vertical="center" wrapText="1"/>
    </xf>
    <xf numFmtId="0" fontId="26" fillId="15" borderId="37" xfId="0" applyFont="1" applyFill="1" applyBorder="1" applyAlignment="1">
      <alignment horizontal="center" vertical="center"/>
    </xf>
    <xf numFmtId="4" fontId="26" fillId="15" borderId="37" xfId="0" applyNumberFormat="1" applyFont="1" applyFill="1" applyBorder="1" applyAlignment="1">
      <alignment horizontal="center" vertical="center"/>
    </xf>
    <xf numFmtId="0" fontId="14" fillId="0" borderId="16" xfId="0" applyFont="1" applyBorder="1" applyAlignment="1">
      <alignment vertical="center"/>
    </xf>
    <xf numFmtId="3" fontId="26" fillId="15" borderId="42" xfId="0" applyNumberFormat="1" applyFont="1" applyFill="1" applyBorder="1" applyAlignment="1">
      <alignment horizontal="center" vertical="center"/>
    </xf>
    <xf numFmtId="10" fontId="26" fillId="15" borderId="42" xfId="0" applyNumberFormat="1" applyFont="1" applyFill="1" applyBorder="1" applyAlignment="1">
      <alignment horizontal="center" vertical="center"/>
    </xf>
    <xf numFmtId="0" fontId="26" fillId="15" borderId="42" xfId="0" applyFont="1" applyFill="1" applyBorder="1" applyAlignment="1">
      <alignment horizontal="center" vertical="center" wrapText="1"/>
    </xf>
    <xf numFmtId="166" fontId="22" fillId="0" borderId="37" xfId="0" applyNumberFormat="1" applyFont="1" applyBorder="1" applyAlignment="1">
      <alignment horizontal="right" wrapText="1"/>
    </xf>
    <xf numFmtId="9" fontId="22" fillId="0" borderId="37" xfId="0" applyNumberFormat="1" applyFont="1" applyBorder="1" applyAlignment="1">
      <alignment horizontal="right" wrapText="1"/>
    </xf>
    <xf numFmtId="167" fontId="22" fillId="0" borderId="37" xfId="0" applyNumberFormat="1" applyFont="1" applyBorder="1" applyAlignment="1">
      <alignment horizontal="right" wrapText="1"/>
    </xf>
    <xf numFmtId="0" fontId="22" fillId="0" borderId="37" xfId="0" applyFont="1" applyBorder="1" applyAlignment="1">
      <alignment horizontal="center" wrapText="1"/>
    </xf>
    <xf numFmtId="166" fontId="22" fillId="0" borderId="37" xfId="0" applyNumberFormat="1" applyFont="1" applyBorder="1" applyAlignment="1">
      <alignment horizontal="right"/>
    </xf>
    <xf numFmtId="3" fontId="27" fillId="0" borderId="37" xfId="0" applyNumberFormat="1" applyFont="1" applyBorder="1"/>
    <xf numFmtId="3" fontId="10" fillId="14" borderId="16" xfId="0" applyNumberFormat="1" applyFont="1" applyFill="1" applyBorder="1"/>
    <xf numFmtId="0" fontId="11" fillId="15" borderId="13" xfId="0" applyFont="1" applyFill="1" applyBorder="1" applyAlignment="1">
      <alignment horizontal="center" vertical="center" wrapText="1"/>
    </xf>
    <xf numFmtId="3" fontId="26" fillId="0" borderId="13" xfId="0" applyNumberFormat="1" applyFont="1" applyBorder="1" applyAlignment="1">
      <alignment horizontal="right" vertical="center" wrapText="1"/>
    </xf>
    <xf numFmtId="3" fontId="26" fillId="0" borderId="16" xfId="0" applyNumberFormat="1" applyFont="1" applyBorder="1" applyAlignment="1">
      <alignment horizontal="right" vertical="center" wrapText="1"/>
    </xf>
    <xf numFmtId="3" fontId="22" fillId="15" borderId="37" xfId="0" applyNumberFormat="1" applyFont="1" applyFill="1" applyBorder="1" applyAlignment="1">
      <alignment horizontal="right"/>
    </xf>
    <xf numFmtId="9" fontId="22" fillId="15" borderId="37" xfId="0" applyNumberFormat="1" applyFont="1" applyFill="1" applyBorder="1" applyAlignment="1">
      <alignment horizontal="center"/>
    </xf>
    <xf numFmtId="3" fontId="22" fillId="15" borderId="37" xfId="0" applyNumberFormat="1" applyFont="1" applyFill="1" applyBorder="1" applyAlignment="1">
      <alignment horizontal="center"/>
    </xf>
    <xf numFmtId="0" fontId="27" fillId="0" borderId="13" xfId="0" applyFont="1" applyBorder="1" applyAlignment="1">
      <alignment horizontal="center" vertical="center" wrapText="1"/>
    </xf>
    <xf numFmtId="0" fontId="27" fillId="15" borderId="13" xfId="0" applyFont="1" applyFill="1" applyBorder="1" applyAlignment="1">
      <alignment horizontal="center" vertical="center" wrapText="1"/>
    </xf>
    <xf numFmtId="0" fontId="27" fillId="0" borderId="16" xfId="0" applyFont="1" applyBorder="1" applyAlignment="1">
      <alignment horizontal="center" vertical="center" wrapText="1"/>
    </xf>
    <xf numFmtId="0" fontId="14" fillId="0" borderId="16" xfId="0" applyFont="1" applyBorder="1" applyAlignment="1">
      <alignment horizontal="left" vertical="center" wrapText="1"/>
    </xf>
    <xf numFmtId="0" fontId="11" fillId="0" borderId="16" xfId="0" applyFont="1" applyBorder="1" applyAlignment="1">
      <alignment horizontal="left" vertical="center" wrapText="1"/>
    </xf>
    <xf numFmtId="0" fontId="11" fillId="0" borderId="37" xfId="0" applyFont="1" applyBorder="1" applyAlignment="1">
      <alignment horizontal="center" vertical="center" wrapText="1"/>
    </xf>
    <xf numFmtId="0" fontId="14" fillId="0" borderId="37" xfId="0" applyFont="1" applyBorder="1" applyAlignment="1">
      <alignment horizontal="left" vertical="center" wrapText="1"/>
    </xf>
    <xf numFmtId="0" fontId="27" fillId="0" borderId="37" xfId="0" applyFont="1" applyBorder="1" applyAlignment="1">
      <alignment horizontal="center" vertical="center" wrapText="1"/>
    </xf>
    <xf numFmtId="0" fontId="11" fillId="0" borderId="37" xfId="0" applyFont="1" applyBorder="1" applyAlignment="1">
      <alignment horizontal="left" vertical="center" wrapText="1"/>
    </xf>
    <xf numFmtId="0" fontId="27" fillId="0" borderId="37" xfId="0" applyFont="1" applyFill="1" applyBorder="1" applyAlignment="1">
      <alignment horizontal="center" vertical="center" wrapText="1"/>
    </xf>
    <xf numFmtId="0" fontId="27" fillId="0" borderId="25" xfId="0" applyFont="1" applyBorder="1" applyAlignment="1">
      <alignment horizontal="center" vertical="center" wrapText="1"/>
    </xf>
    <xf numFmtId="0" fontId="28" fillId="0" borderId="37" xfId="0" applyFont="1" applyBorder="1" applyAlignment="1">
      <alignment vertical="center"/>
    </xf>
    <xf numFmtId="9" fontId="27" fillId="0" borderId="37" xfId="0" applyNumberFormat="1" applyFont="1" applyBorder="1" applyAlignment="1">
      <alignment horizontal="center" vertical="center"/>
    </xf>
    <xf numFmtId="9" fontId="27" fillId="0" borderId="37" xfId="0" applyNumberFormat="1" applyFont="1" applyBorder="1" applyAlignment="1">
      <alignment horizontal="center" vertical="center" wrapText="1"/>
    </xf>
    <xf numFmtId="0" fontId="27" fillId="0" borderId="31" xfId="0" applyFont="1" applyBorder="1" applyAlignment="1">
      <alignment horizontal="center" vertical="center" wrapText="1"/>
    </xf>
    <xf numFmtId="2" fontId="27" fillId="0" borderId="18" xfId="0" applyNumberFormat="1" applyFont="1" applyBorder="1" applyAlignment="1">
      <alignment horizontal="center" vertical="center" wrapText="1"/>
    </xf>
    <xf numFmtId="9" fontId="27" fillId="0" borderId="31" xfId="0" applyNumberFormat="1" applyFont="1" applyBorder="1" applyAlignment="1">
      <alignment horizontal="center" vertical="center"/>
    </xf>
    <xf numFmtId="167" fontId="27" fillId="0" borderId="31" xfId="0" applyNumberFormat="1" applyFont="1" applyBorder="1" applyAlignment="1">
      <alignment horizontal="center" vertical="center" wrapText="1"/>
    </xf>
    <xf numFmtId="9" fontId="27" fillId="0" borderId="31" xfId="0" applyNumberFormat="1" applyFont="1" applyBorder="1" applyAlignment="1">
      <alignment horizontal="center" vertical="center" wrapText="1"/>
    </xf>
    <xf numFmtId="2" fontId="27" fillId="0" borderId="18" xfId="0" applyNumberFormat="1" applyFont="1" applyBorder="1" applyAlignment="1">
      <alignment horizontal="center" vertical="center"/>
    </xf>
    <xf numFmtId="0" fontId="27" fillId="0" borderId="46" xfId="0" applyFont="1" applyBorder="1" applyAlignment="1">
      <alignment horizontal="center" vertical="center" wrapText="1"/>
    </xf>
    <xf numFmtId="2" fontId="27" fillId="0" borderId="17" xfId="0" applyNumberFormat="1" applyFont="1" applyBorder="1" applyAlignment="1">
      <alignment horizontal="center" vertical="center"/>
    </xf>
    <xf numFmtId="9" fontId="27" fillId="0" borderId="46" xfId="0" applyNumberFormat="1" applyFont="1" applyBorder="1" applyAlignment="1">
      <alignment horizontal="center" vertical="center"/>
    </xf>
    <xf numFmtId="9" fontId="27" fillId="0" borderId="46" xfId="0" applyNumberFormat="1" applyFont="1" applyBorder="1" applyAlignment="1">
      <alignment horizontal="center" vertical="center" wrapText="1"/>
    </xf>
    <xf numFmtId="0" fontId="29" fillId="0" borderId="37" xfId="0" applyFont="1" applyBorder="1" applyAlignment="1">
      <alignment horizontal="center" vertical="center" wrapText="1"/>
    </xf>
    <xf numFmtId="0" fontId="30" fillId="0" borderId="37" xfId="0" applyFont="1" applyBorder="1" applyAlignment="1">
      <alignment horizontal="center" vertical="center" wrapText="1"/>
    </xf>
    <xf numFmtId="3" fontId="2" fillId="0" borderId="0" xfId="0" applyNumberFormat="1" applyFont="1"/>
    <xf numFmtId="0" fontId="27" fillId="15" borderId="31"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37" xfId="0" applyFont="1" applyBorder="1" applyAlignment="1">
      <alignment horizontal="center" vertical="center" wrapText="1"/>
    </xf>
    <xf numFmtId="2" fontId="27" fillId="0" borderId="37" xfId="0" applyNumberFormat="1" applyFont="1" applyBorder="1" applyAlignment="1">
      <alignment horizontal="center" vertical="center"/>
    </xf>
    <xf numFmtId="0" fontId="14" fillId="0" borderId="25" xfId="0" applyFont="1" applyBorder="1" applyAlignment="1">
      <alignment horizontal="center" vertical="center" wrapText="1"/>
    </xf>
    <xf numFmtId="2" fontId="26" fillId="15" borderId="37" xfId="0" applyNumberFormat="1" applyFont="1" applyFill="1" applyBorder="1" applyAlignment="1">
      <alignment horizontal="center" vertical="center"/>
    </xf>
    <xf numFmtId="6" fontId="22" fillId="15" borderId="13" xfId="0" applyNumberFormat="1" applyFont="1" applyFill="1" applyBorder="1" applyAlignment="1">
      <alignment horizontal="center" vertical="center" wrapText="1"/>
    </xf>
    <xf numFmtId="0" fontId="22" fillId="15" borderId="13" xfId="0" applyFont="1" applyFill="1" applyBorder="1" applyAlignment="1">
      <alignment horizontal="center" vertical="center" wrapText="1"/>
    </xf>
    <xf numFmtId="0" fontId="13" fillId="0" borderId="13" xfId="0" applyFont="1" applyFill="1" applyBorder="1" applyAlignment="1">
      <alignment horizontal="center" vertical="center"/>
    </xf>
    <xf numFmtId="0" fontId="32" fillId="0" borderId="37" xfId="0" applyFont="1" applyBorder="1" applyAlignment="1">
      <alignment horizontal="left" vertical="center" wrapText="1"/>
    </xf>
    <xf numFmtId="0" fontId="10" fillId="16" borderId="13"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1" fillId="0" borderId="37" xfId="0" applyFont="1" applyBorder="1" applyAlignment="1">
      <alignment wrapText="1"/>
    </xf>
    <xf numFmtId="0" fontId="1" fillId="0" borderId="37" xfId="0" applyFont="1" applyBorder="1" applyAlignment="1">
      <alignment horizontal="center" wrapText="1"/>
    </xf>
    <xf numFmtId="0" fontId="33" fillId="0" borderId="13" xfId="0" applyFont="1" applyBorder="1" applyAlignment="1">
      <alignment horizontal="center" vertical="center" wrapText="1"/>
    </xf>
    <xf numFmtId="0" fontId="33" fillId="13" borderId="13" xfId="0" applyFont="1" applyFill="1" applyBorder="1" applyAlignment="1">
      <alignment horizontal="center" vertical="center" wrapText="1"/>
    </xf>
    <xf numFmtId="9" fontId="2" fillId="5" borderId="16" xfId="0" applyNumberFormat="1" applyFont="1" applyFill="1" applyBorder="1" applyAlignment="1">
      <alignment horizontal="center" vertical="center" wrapText="1"/>
    </xf>
    <xf numFmtId="0" fontId="4" fillId="0" borderId="17" xfId="0" applyFont="1" applyBorder="1"/>
    <xf numFmtId="0" fontId="4" fillId="0" borderId="18" xfId="0" applyFont="1" applyBorder="1"/>
    <xf numFmtId="9" fontId="2" fillId="10" borderId="16" xfId="0" applyNumberFormat="1" applyFont="1" applyFill="1" applyBorder="1" applyAlignment="1">
      <alignment horizontal="center" vertical="center" wrapText="1"/>
    </xf>
    <xf numFmtId="0" fontId="2" fillId="0" borderId="1" xfId="0" applyFont="1" applyBorder="1" applyAlignment="1">
      <alignment horizontal="center"/>
    </xf>
    <xf numFmtId="0" fontId="4" fillId="0" borderId="5" xfId="0" applyFont="1" applyBorder="1"/>
    <xf numFmtId="0" fontId="4" fillId="0" borderId="8" xfId="0" applyFont="1" applyBorder="1"/>
    <xf numFmtId="0" fontId="3" fillId="0" borderId="0" xfId="0" applyFont="1" applyAlignment="1">
      <alignment horizontal="center" vertical="center" wrapText="1"/>
    </xf>
    <xf numFmtId="0" fontId="0" fillId="0" borderId="0" xfId="0" applyFont="1" applyAlignment="1"/>
    <xf numFmtId="0" fontId="4" fillId="0" borderId="2" xfId="0" applyFont="1" applyBorder="1"/>
    <xf numFmtId="0" fontId="4" fillId="0" borderId="9" xfId="0" applyFont="1" applyBorder="1"/>
    <xf numFmtId="0" fontId="4" fillId="0" borderId="10" xfId="0" applyFont="1" applyBorder="1"/>
    <xf numFmtId="0" fontId="6" fillId="3" borderId="14" xfId="0" applyFont="1" applyFill="1" applyBorder="1" applyAlignment="1">
      <alignment horizontal="center" vertical="center" wrapText="1"/>
    </xf>
    <xf numFmtId="0" fontId="4" fillId="0" borderId="15" xfId="0" applyFont="1" applyBorder="1"/>
    <xf numFmtId="9" fontId="2" fillId="4" borderId="16" xfId="0" applyNumberFormat="1" applyFont="1" applyFill="1" applyBorder="1" applyAlignment="1">
      <alignment horizontal="center" vertical="center" wrapText="1"/>
    </xf>
    <xf numFmtId="9" fontId="2" fillId="4" borderId="14" xfId="0" applyNumberFormat="1" applyFont="1" applyFill="1" applyBorder="1" applyAlignment="1">
      <alignment horizontal="center" vertical="center" wrapText="1"/>
    </xf>
    <xf numFmtId="9" fontId="2" fillId="7" borderId="14" xfId="0" applyNumberFormat="1" applyFont="1" applyFill="1" applyBorder="1" applyAlignment="1">
      <alignment horizontal="center" vertical="center" wrapText="1"/>
    </xf>
    <xf numFmtId="9" fontId="2" fillId="8" borderId="14" xfId="0" applyNumberFormat="1" applyFont="1" applyFill="1" applyBorder="1" applyAlignment="1">
      <alignment horizontal="center" vertical="center" wrapText="1"/>
    </xf>
    <xf numFmtId="9" fontId="2" fillId="9" borderId="14" xfId="0" applyNumberFormat="1" applyFont="1" applyFill="1" applyBorder="1" applyAlignment="1">
      <alignment horizontal="center" vertical="center" wrapText="1"/>
    </xf>
    <xf numFmtId="9" fontId="2" fillId="10" borderId="14" xfId="0" applyNumberFormat="1" applyFont="1" applyFill="1" applyBorder="1" applyAlignment="1">
      <alignment horizontal="center" vertical="center" wrapText="1"/>
    </xf>
    <xf numFmtId="9" fontId="2" fillId="5" borderId="14" xfId="0" applyNumberFormat="1" applyFont="1" applyFill="1" applyBorder="1" applyAlignment="1">
      <alignment horizontal="center" vertical="center" wrapText="1"/>
    </xf>
    <xf numFmtId="9" fontId="2" fillId="6" borderId="14" xfId="0" applyNumberFormat="1"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0" borderId="19" xfId="0" applyFont="1" applyBorder="1" applyAlignment="1">
      <alignment horizontal="center"/>
    </xf>
    <xf numFmtId="0" fontId="4" fillId="0" borderId="20" xfId="0" applyFont="1" applyBorder="1"/>
    <xf numFmtId="0" fontId="4" fillId="0" borderId="22" xfId="0" applyFont="1" applyBorder="1"/>
    <xf numFmtId="0" fontId="4" fillId="0" borderId="23" xfId="0" applyFont="1" applyBorder="1"/>
    <xf numFmtId="0" fontId="3" fillId="0" borderId="19" xfId="0" applyFont="1" applyBorder="1" applyAlignment="1">
      <alignment horizontal="center" vertical="center" wrapText="1"/>
    </xf>
    <xf numFmtId="0" fontId="4" fillId="0" borderId="21" xfId="0" applyFont="1" applyBorder="1"/>
    <xf numFmtId="0" fontId="7" fillId="11" borderId="16"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10" fillId="11" borderId="14" xfId="0" applyFont="1" applyFill="1" applyBorder="1" applyAlignment="1">
      <alignment horizontal="center" vertical="center"/>
    </xf>
    <xf numFmtId="0" fontId="11" fillId="0" borderId="14" xfId="0" applyFont="1" applyBorder="1" applyAlignment="1">
      <alignment horizontal="center" vertical="center" wrapText="1"/>
    </xf>
    <xf numFmtId="0" fontId="10" fillId="11" borderId="14" xfId="0" applyFont="1" applyFill="1" applyBorder="1" applyAlignment="1">
      <alignment horizontal="center" vertical="center" wrapText="1"/>
    </xf>
    <xf numFmtId="0" fontId="12" fillId="0" borderId="19" xfId="0" applyFont="1" applyBorder="1" applyAlignment="1">
      <alignment horizontal="center" vertical="center" wrapText="1"/>
    </xf>
    <xf numFmtId="0" fontId="9" fillId="11" borderId="16" xfId="0" applyFont="1" applyFill="1" applyBorder="1" applyAlignment="1">
      <alignment horizontal="center" vertical="center"/>
    </xf>
    <xf numFmtId="0" fontId="9" fillId="11" borderId="16" xfId="0" applyFont="1" applyFill="1" applyBorder="1" applyAlignment="1">
      <alignment horizontal="center" vertical="center" wrapText="1"/>
    </xf>
    <xf numFmtId="0" fontId="9" fillId="11" borderId="14" xfId="0" applyFont="1" applyFill="1" applyBorder="1" applyAlignment="1">
      <alignment horizontal="center" vertical="center"/>
    </xf>
    <xf numFmtId="0" fontId="4" fillId="0" borderId="27" xfId="0" applyFont="1" applyBorder="1"/>
    <xf numFmtId="0" fontId="1" fillId="0" borderId="43" xfId="0" applyFont="1" applyBorder="1" applyAlignment="1">
      <alignment horizontal="center" wrapText="1"/>
    </xf>
    <xf numFmtId="0" fontId="0" fillId="0" borderId="44" xfId="0" applyFont="1" applyBorder="1" applyAlignment="1">
      <alignment horizontal="center" wrapText="1"/>
    </xf>
    <xf numFmtId="0" fontId="0" fillId="0" borderId="40" xfId="0" applyFont="1" applyBorder="1" applyAlignment="1">
      <alignment horizontal="center" wrapText="1"/>
    </xf>
    <xf numFmtId="0" fontId="9" fillId="11" borderId="14" xfId="0" applyFont="1" applyFill="1" applyBorder="1" applyAlignment="1">
      <alignment horizontal="center" vertical="center" wrapText="1"/>
    </xf>
    <xf numFmtId="0" fontId="1" fillId="0" borderId="45" xfId="0" applyFont="1" applyBorder="1" applyAlignment="1">
      <alignment horizontal="center" wrapText="1"/>
    </xf>
    <xf numFmtId="0" fontId="0" fillId="0" borderId="45" xfId="0" applyFont="1" applyBorder="1" applyAlignment="1">
      <alignment horizontal="center" wrapText="1"/>
    </xf>
    <xf numFmtId="0" fontId="3" fillId="0" borderId="19" xfId="0" applyFont="1" applyBorder="1" applyAlignment="1">
      <alignment horizontal="center" vertical="center"/>
    </xf>
    <xf numFmtId="0" fontId="7" fillId="13" borderId="14" xfId="0" applyFont="1" applyFill="1" applyBorder="1" applyAlignment="1">
      <alignment horizontal="center" vertical="center" wrapText="1"/>
    </xf>
    <xf numFmtId="0" fontId="15" fillId="11" borderId="14" xfId="0" applyFont="1" applyFill="1" applyBorder="1" applyAlignment="1">
      <alignment horizontal="center" vertical="center" wrapText="1"/>
    </xf>
    <xf numFmtId="0" fontId="11" fillId="0" borderId="14" xfId="0" applyFont="1" applyBorder="1" applyAlignment="1">
      <alignment horizontal="left"/>
    </xf>
    <xf numFmtId="0" fontId="10" fillId="14" borderId="14" xfId="0" applyFont="1" applyFill="1" applyBorder="1" applyAlignment="1">
      <alignment horizontal="left"/>
    </xf>
    <xf numFmtId="0" fontId="11"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0" fillId="0" borderId="37" xfId="0" applyFont="1" applyBorder="1" applyAlignment="1">
      <alignment horizontal="center" wrapText="1"/>
    </xf>
    <xf numFmtId="0" fontId="8" fillId="0" borderId="14" xfId="0" applyFont="1" applyBorder="1" applyAlignment="1">
      <alignment horizontal="left" vertical="center"/>
    </xf>
    <xf numFmtId="0" fontId="9" fillId="11" borderId="28" xfId="0" applyFont="1" applyFill="1" applyBorder="1" applyAlignment="1">
      <alignment horizontal="center" vertical="center" wrapText="1"/>
    </xf>
    <xf numFmtId="0" fontId="4" fillId="0" borderId="29" xfId="0" applyFont="1" applyBorder="1"/>
    <xf numFmtId="0" fontId="4" fillId="0" borderId="30" xfId="0" applyFont="1" applyBorder="1"/>
    <xf numFmtId="0" fontId="4" fillId="0" borderId="31" xfId="0" applyFont="1" applyBorder="1"/>
    <xf numFmtId="0" fontId="0" fillId="0" borderId="0" xfId="0" applyFont="1" applyAlignment="1">
      <alignment horizontal="center"/>
    </xf>
    <xf numFmtId="0" fontId="15" fillId="11" borderId="16" xfId="0" applyFont="1" applyFill="1" applyBorder="1" applyAlignment="1">
      <alignment horizontal="center" vertical="center"/>
    </xf>
    <xf numFmtId="0" fontId="7" fillId="11" borderId="14" xfId="0" applyFont="1" applyFill="1" applyBorder="1" applyAlignment="1">
      <alignment horizontal="center" vertical="center"/>
    </xf>
    <xf numFmtId="0" fontId="31" fillId="0" borderId="47" xfId="0" applyFont="1" applyBorder="1" applyAlignment="1">
      <alignment horizontal="center"/>
    </xf>
    <xf numFmtId="0" fontId="2" fillId="0" borderId="47" xfId="0" applyFont="1" applyBorder="1" applyAlignment="1">
      <alignment horizontal="center"/>
    </xf>
    <xf numFmtId="0" fontId="5" fillId="0" borderId="32" xfId="0" applyFont="1" applyBorder="1" applyAlignment="1">
      <alignment horizontal="center" vertical="center"/>
    </xf>
    <xf numFmtId="0" fontId="4" fillId="0" borderId="33" xfId="0" applyFont="1" applyBorder="1"/>
    <xf numFmtId="0" fontId="4" fillId="0" borderId="4" xfId="0" applyFont="1" applyBorder="1"/>
    <xf numFmtId="0" fontId="5" fillId="2" borderId="34" xfId="0" applyFont="1" applyFill="1" applyBorder="1" applyAlignment="1">
      <alignment horizontal="center" vertical="center" wrapText="1"/>
    </xf>
    <xf numFmtId="0" fontId="4" fillId="0" borderId="7" xfId="0" applyFont="1" applyBorder="1"/>
    <xf numFmtId="0" fontId="5" fillId="2" borderId="35" xfId="0" applyFont="1" applyFill="1" applyBorder="1" applyAlignment="1">
      <alignment horizontal="center" vertical="center" wrapText="1"/>
    </xf>
    <xf numFmtId="0" fontId="4" fillId="0" borderId="36" xfId="0" applyFont="1" applyBorder="1"/>
    <xf numFmtId="0" fontId="4"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466725</xdr:colOff>
      <xdr:row>0</xdr:row>
      <xdr:rowOff>114300</xdr:rowOff>
    </xdr:from>
    <xdr:ext cx="1295400" cy="6381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419100</xdr:colOff>
      <xdr:row>0</xdr:row>
      <xdr:rowOff>19050</xdr:rowOff>
    </xdr:from>
    <xdr:ext cx="1457325" cy="714375"/>
    <xdr:pic>
      <xdr:nvPicPr>
        <xdr:cNvPr id="2" name="image9.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314325</xdr:colOff>
      <xdr:row>0</xdr:row>
      <xdr:rowOff>95250</xdr:rowOff>
    </xdr:from>
    <xdr:ext cx="942975" cy="476250"/>
    <xdr:pic>
      <xdr:nvPicPr>
        <xdr:cNvPr id="2" name="image14.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276225</xdr:colOff>
      <xdr:row>0</xdr:row>
      <xdr:rowOff>0</xdr:rowOff>
    </xdr:from>
    <xdr:ext cx="1162050" cy="571500"/>
    <xdr:pic>
      <xdr:nvPicPr>
        <xdr:cNvPr id="2" name="image10.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361950</xdr:colOff>
      <xdr:row>0</xdr:row>
      <xdr:rowOff>57150</xdr:rowOff>
    </xdr:from>
    <xdr:ext cx="1247775" cy="619125"/>
    <xdr:pic>
      <xdr:nvPicPr>
        <xdr:cNvPr id="2" name="image15.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0</xdr:col>
      <xdr:colOff>314325</xdr:colOff>
      <xdr:row>0</xdr:row>
      <xdr:rowOff>28575</xdr:rowOff>
    </xdr:from>
    <xdr:ext cx="1238250" cy="628650"/>
    <xdr:pic>
      <xdr:nvPicPr>
        <xdr:cNvPr id="2" name="image1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0</xdr:col>
      <xdr:colOff>333375</xdr:colOff>
      <xdr:row>0</xdr:row>
      <xdr:rowOff>57150</xdr:rowOff>
    </xdr:from>
    <xdr:ext cx="1323975" cy="647700"/>
    <xdr:pic>
      <xdr:nvPicPr>
        <xdr:cNvPr id="2" name="image12.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0</xdr:rowOff>
    </xdr:from>
    <xdr:ext cx="1038225" cy="6858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104775</xdr:rowOff>
    </xdr:from>
    <xdr:ext cx="1371600" cy="67627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276225</xdr:colOff>
      <xdr:row>0</xdr:row>
      <xdr:rowOff>190500</xdr:rowOff>
    </xdr:from>
    <xdr:ext cx="1485900" cy="73342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323850</xdr:colOff>
      <xdr:row>0</xdr:row>
      <xdr:rowOff>95250</xdr:rowOff>
    </xdr:from>
    <xdr:ext cx="1009650" cy="504825"/>
    <xdr:pic>
      <xdr:nvPicPr>
        <xdr:cNvPr id="2" name="image1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266700</xdr:colOff>
      <xdr:row>0</xdr:row>
      <xdr:rowOff>0</xdr:rowOff>
    </xdr:from>
    <xdr:ext cx="1409700" cy="695325"/>
    <xdr:pic>
      <xdr:nvPicPr>
        <xdr:cNvPr id="2" name="image5.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1019175</xdr:colOff>
      <xdr:row>0</xdr:row>
      <xdr:rowOff>28575</xdr:rowOff>
    </xdr:from>
    <xdr:ext cx="981075" cy="476250"/>
    <xdr:pic>
      <xdr:nvPicPr>
        <xdr:cNvPr id="2" name="image6.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466725</xdr:colOff>
      <xdr:row>0</xdr:row>
      <xdr:rowOff>95250</xdr:rowOff>
    </xdr:from>
    <xdr:ext cx="819150" cy="400050"/>
    <xdr:pic>
      <xdr:nvPicPr>
        <xdr:cNvPr id="2" name="image7.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38100</xdr:colOff>
      <xdr:row>0</xdr:row>
      <xdr:rowOff>66675</xdr:rowOff>
    </xdr:from>
    <xdr:ext cx="619125" cy="333375"/>
    <xdr:pic>
      <xdr:nvPicPr>
        <xdr:cNvPr id="2" name="image8.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workbookViewId="0">
      <pane ySplit="5" topLeftCell="A6" activePane="bottomLeft" state="frozen"/>
      <selection pane="bottomLeft" activeCell="B7" sqref="B7"/>
    </sheetView>
  </sheetViews>
  <sheetFormatPr baseColWidth="10" defaultColWidth="14.42578125" defaultRowHeight="15" customHeight="1"/>
  <cols>
    <col min="1" max="1" width="35.42578125" customWidth="1"/>
    <col min="2" max="2" width="40.42578125" customWidth="1"/>
    <col min="3" max="4" width="24.140625" customWidth="1"/>
    <col min="5" max="5" width="25.85546875" customWidth="1"/>
    <col min="6" max="6" width="51.5703125" customWidth="1"/>
    <col min="7" max="26" width="10.7109375" customWidth="1"/>
  </cols>
  <sheetData>
    <row r="1" spans="1:6" ht="24.75" customHeight="1">
      <c r="A1" s="168"/>
      <c r="B1" s="171" t="s">
        <v>0</v>
      </c>
      <c r="C1" s="172"/>
      <c r="D1" s="173"/>
      <c r="E1" s="1" t="s">
        <v>1</v>
      </c>
      <c r="F1" s="2" t="s">
        <v>2</v>
      </c>
    </row>
    <row r="2" spans="1:6" ht="24.75" customHeight="1">
      <c r="A2" s="169"/>
      <c r="B2" s="172"/>
      <c r="C2" s="172"/>
      <c r="D2" s="173"/>
      <c r="E2" s="3" t="s">
        <v>3</v>
      </c>
      <c r="F2" s="4">
        <v>2</v>
      </c>
    </row>
    <row r="3" spans="1:6" ht="24.75" customHeight="1">
      <c r="A3" s="170"/>
      <c r="B3" s="174"/>
      <c r="C3" s="174"/>
      <c r="D3" s="175"/>
      <c r="E3" s="5" t="s">
        <v>4</v>
      </c>
      <c r="F3" s="6">
        <v>45406</v>
      </c>
    </row>
    <row r="4" spans="1:6">
      <c r="A4" s="7"/>
    </row>
    <row r="5" spans="1:6" ht="51.75" customHeight="1">
      <c r="A5" s="8" t="s">
        <v>5</v>
      </c>
      <c r="B5" s="8" t="s">
        <v>6</v>
      </c>
      <c r="C5" s="8" t="s">
        <v>7</v>
      </c>
      <c r="D5" s="8" t="s">
        <v>8</v>
      </c>
      <c r="E5" s="176" t="s">
        <v>9</v>
      </c>
      <c r="F5" s="177"/>
    </row>
    <row r="6" spans="1:6" ht="39.75" customHeight="1">
      <c r="A6" s="178" t="s">
        <v>10</v>
      </c>
      <c r="B6" s="178" t="s">
        <v>11</v>
      </c>
      <c r="C6" s="9" t="s">
        <v>12</v>
      </c>
      <c r="D6" s="9" t="s">
        <v>13</v>
      </c>
      <c r="E6" s="179" t="s">
        <v>14</v>
      </c>
      <c r="F6" s="177"/>
    </row>
    <row r="7" spans="1:6" ht="39.75" customHeight="1">
      <c r="A7" s="165"/>
      <c r="B7" s="165"/>
      <c r="C7" s="9" t="s">
        <v>15</v>
      </c>
      <c r="D7" s="9" t="s">
        <v>16</v>
      </c>
      <c r="E7" s="179" t="s">
        <v>17</v>
      </c>
      <c r="F7" s="177"/>
    </row>
    <row r="8" spans="1:6" ht="39.75" customHeight="1">
      <c r="A8" s="165"/>
      <c r="B8" s="165"/>
      <c r="C8" s="9" t="s">
        <v>18</v>
      </c>
      <c r="D8" s="9" t="s">
        <v>19</v>
      </c>
      <c r="E8" s="179" t="s">
        <v>20</v>
      </c>
      <c r="F8" s="177"/>
    </row>
    <row r="9" spans="1:6" ht="39.75" customHeight="1">
      <c r="A9" s="166"/>
      <c r="B9" s="166"/>
      <c r="C9" s="9" t="s">
        <v>21</v>
      </c>
      <c r="D9" s="9" t="s">
        <v>22</v>
      </c>
      <c r="E9" s="179" t="s">
        <v>23</v>
      </c>
      <c r="F9" s="177"/>
    </row>
    <row r="10" spans="1:6" ht="48" customHeight="1">
      <c r="A10" s="164" t="s">
        <v>24</v>
      </c>
      <c r="B10" s="164" t="s">
        <v>25</v>
      </c>
      <c r="C10" s="11" t="s">
        <v>26</v>
      </c>
      <c r="D10" s="11" t="s">
        <v>27</v>
      </c>
      <c r="E10" s="184" t="s">
        <v>28</v>
      </c>
      <c r="F10" s="177"/>
    </row>
    <row r="11" spans="1:6" ht="37.5" customHeight="1">
      <c r="A11" s="165"/>
      <c r="B11" s="165"/>
      <c r="C11" s="11" t="s">
        <v>29</v>
      </c>
      <c r="D11" s="11" t="s">
        <v>30</v>
      </c>
      <c r="E11" s="184" t="s">
        <v>31</v>
      </c>
      <c r="F11" s="177"/>
    </row>
    <row r="12" spans="1:6" ht="33.75" customHeight="1">
      <c r="A12" s="165"/>
      <c r="B12" s="165"/>
      <c r="C12" s="11" t="s">
        <v>32</v>
      </c>
      <c r="D12" s="11" t="s">
        <v>33</v>
      </c>
      <c r="E12" s="184" t="s">
        <v>34</v>
      </c>
      <c r="F12" s="177"/>
    </row>
    <row r="13" spans="1:6" ht="39.75" customHeight="1">
      <c r="A13" s="166"/>
      <c r="B13" s="166"/>
      <c r="C13" s="11" t="s">
        <v>35</v>
      </c>
      <c r="D13" s="11" t="s">
        <v>36</v>
      </c>
      <c r="E13" s="184" t="s">
        <v>37</v>
      </c>
      <c r="F13" s="177"/>
    </row>
    <row r="14" spans="1:6" ht="39.75" customHeight="1">
      <c r="A14" s="12" t="s">
        <v>38</v>
      </c>
      <c r="B14" s="12" t="s">
        <v>39</v>
      </c>
      <c r="C14" s="13" t="s">
        <v>40</v>
      </c>
      <c r="D14" s="13" t="s">
        <v>41</v>
      </c>
      <c r="E14" s="185" t="s">
        <v>42</v>
      </c>
      <c r="F14" s="177"/>
    </row>
    <row r="15" spans="1:6" ht="54" customHeight="1">
      <c r="A15" s="14" t="s">
        <v>43</v>
      </c>
      <c r="B15" s="15" t="s">
        <v>44</v>
      </c>
      <c r="C15" s="16" t="s">
        <v>45</v>
      </c>
      <c r="D15" s="16" t="s">
        <v>46</v>
      </c>
      <c r="E15" s="180" t="s">
        <v>47</v>
      </c>
      <c r="F15" s="177"/>
    </row>
    <row r="16" spans="1:6" ht="39.75" customHeight="1">
      <c r="A16" s="17" t="s">
        <v>48</v>
      </c>
      <c r="B16" s="18" t="s">
        <v>49</v>
      </c>
      <c r="C16" s="19" t="s">
        <v>50</v>
      </c>
      <c r="D16" s="19" t="s">
        <v>51</v>
      </c>
      <c r="E16" s="181" t="s">
        <v>52</v>
      </c>
      <c r="F16" s="177"/>
    </row>
    <row r="17" spans="1:6" ht="39.75" customHeight="1">
      <c r="A17" s="20" t="s">
        <v>53</v>
      </c>
      <c r="B17" s="21" t="s">
        <v>54</v>
      </c>
      <c r="C17" s="22" t="s">
        <v>55</v>
      </c>
      <c r="D17" s="22" t="s">
        <v>56</v>
      </c>
      <c r="E17" s="182" t="s">
        <v>57</v>
      </c>
      <c r="F17" s="177"/>
    </row>
    <row r="18" spans="1:6" ht="39.75" customHeight="1">
      <c r="A18" s="167" t="s">
        <v>58</v>
      </c>
      <c r="B18" s="167" t="s">
        <v>59</v>
      </c>
      <c r="C18" s="23" t="s">
        <v>60</v>
      </c>
      <c r="D18" s="23" t="s">
        <v>61</v>
      </c>
      <c r="E18" s="183" t="s">
        <v>62</v>
      </c>
      <c r="F18" s="177"/>
    </row>
    <row r="19" spans="1:6" ht="39.75" customHeight="1">
      <c r="A19" s="166"/>
      <c r="B19" s="166"/>
      <c r="C19" s="23" t="s">
        <v>63</v>
      </c>
      <c r="D19" s="23" t="s">
        <v>64</v>
      </c>
      <c r="E19" s="183" t="s">
        <v>65</v>
      </c>
      <c r="F19" s="177"/>
    </row>
    <row r="20" spans="1:6">
      <c r="A20" s="7"/>
    </row>
    <row r="21" spans="1:6" ht="15.75" customHeight="1">
      <c r="A21" s="7"/>
    </row>
    <row r="22" spans="1:6" ht="15.75" customHeight="1">
      <c r="A22" s="7"/>
    </row>
    <row r="23" spans="1:6" ht="15.75" customHeight="1">
      <c r="A23" s="7"/>
    </row>
    <row r="24" spans="1:6" ht="15.75" customHeight="1">
      <c r="A24" s="7"/>
    </row>
    <row r="25" spans="1:6" ht="15.75" customHeight="1">
      <c r="A25" s="7"/>
    </row>
    <row r="26" spans="1:6" ht="15.75" customHeight="1">
      <c r="A26" s="7"/>
    </row>
    <row r="27" spans="1:6" ht="15.75" customHeight="1">
      <c r="A27" s="7"/>
    </row>
    <row r="28" spans="1:6" ht="15.75" customHeight="1">
      <c r="A28" s="7"/>
    </row>
    <row r="29" spans="1:6" ht="15.75" customHeight="1">
      <c r="A29" s="7"/>
    </row>
    <row r="30" spans="1:6" ht="15.75" customHeight="1">
      <c r="A30" s="7"/>
    </row>
    <row r="31" spans="1:6" ht="15.75" customHeight="1">
      <c r="A31" s="7"/>
    </row>
    <row r="32" spans="1:6" ht="15.75" customHeight="1">
      <c r="A32" s="7"/>
    </row>
    <row r="33" spans="1:1" ht="15.75" customHeight="1">
      <c r="A33" s="7"/>
    </row>
    <row r="34" spans="1:1" ht="15.75" customHeight="1">
      <c r="A34" s="7"/>
    </row>
    <row r="35" spans="1:1" ht="15.75" customHeight="1">
      <c r="A35" s="7"/>
    </row>
    <row r="36" spans="1:1" ht="15.75" customHeight="1">
      <c r="A36" s="7"/>
    </row>
    <row r="37" spans="1:1" ht="15.75" customHeight="1">
      <c r="A37" s="7"/>
    </row>
    <row r="38" spans="1:1" ht="15.75" customHeight="1">
      <c r="A38" s="7"/>
    </row>
    <row r="39" spans="1:1" ht="15.75" customHeight="1">
      <c r="A39" s="7"/>
    </row>
    <row r="40" spans="1:1" ht="15.75" customHeight="1">
      <c r="A40" s="7"/>
    </row>
    <row r="41" spans="1:1" ht="15.75" customHeight="1">
      <c r="A41" s="7"/>
    </row>
    <row r="42" spans="1:1" ht="15.75" customHeight="1">
      <c r="A42" s="7"/>
    </row>
    <row r="43" spans="1:1" ht="15.75" customHeight="1">
      <c r="A43" s="7"/>
    </row>
    <row r="44" spans="1:1" ht="15.75" customHeight="1">
      <c r="A44" s="7"/>
    </row>
    <row r="45" spans="1:1" ht="15.75" customHeight="1">
      <c r="A45" s="7"/>
    </row>
    <row r="46" spans="1:1" ht="15.75" customHeight="1">
      <c r="A46" s="7"/>
    </row>
    <row r="47" spans="1:1" ht="15.75" customHeight="1">
      <c r="A47" s="7"/>
    </row>
    <row r="48" spans="1:1" ht="15.75" customHeight="1">
      <c r="A48" s="7"/>
    </row>
    <row r="49" spans="1:1" ht="15.75" customHeight="1">
      <c r="A49" s="7"/>
    </row>
    <row r="50" spans="1:1" ht="15.75" customHeight="1">
      <c r="A50" s="7"/>
    </row>
    <row r="51" spans="1:1" ht="15.75" customHeight="1">
      <c r="A51" s="7"/>
    </row>
    <row r="52" spans="1:1" ht="15.75" customHeight="1">
      <c r="A52" s="7"/>
    </row>
    <row r="53" spans="1:1" ht="15.75" customHeight="1">
      <c r="A53" s="7"/>
    </row>
    <row r="54" spans="1:1" ht="15.75" customHeight="1">
      <c r="A54" s="7"/>
    </row>
    <row r="55" spans="1:1" ht="15.75" customHeight="1">
      <c r="A55" s="7"/>
    </row>
    <row r="56" spans="1:1" ht="15.75" customHeight="1">
      <c r="A56" s="7"/>
    </row>
    <row r="57" spans="1:1" ht="15.75" customHeight="1">
      <c r="A57" s="7"/>
    </row>
    <row r="58" spans="1:1" ht="15.75" customHeight="1">
      <c r="A58" s="7"/>
    </row>
    <row r="59" spans="1:1" ht="15.75" customHeight="1">
      <c r="A59" s="7"/>
    </row>
    <row r="60" spans="1:1" ht="15.75" customHeight="1">
      <c r="A60" s="7"/>
    </row>
    <row r="61" spans="1:1" ht="15.75" customHeight="1">
      <c r="A61" s="7"/>
    </row>
    <row r="62" spans="1:1" ht="15.75" customHeight="1">
      <c r="A62" s="7"/>
    </row>
    <row r="63" spans="1:1" ht="15.75" customHeight="1">
      <c r="A63" s="7"/>
    </row>
    <row r="64" spans="1:1" ht="15.75" customHeight="1">
      <c r="A64" s="7"/>
    </row>
    <row r="65" spans="1:1" ht="15.75" customHeight="1">
      <c r="A65" s="7"/>
    </row>
    <row r="66" spans="1:1" ht="15.75" customHeight="1">
      <c r="A66" s="7"/>
    </row>
    <row r="67" spans="1:1" ht="15.75" customHeight="1">
      <c r="A67" s="7"/>
    </row>
    <row r="68" spans="1:1" ht="15.75" customHeight="1">
      <c r="A68" s="7"/>
    </row>
    <row r="69" spans="1:1" ht="15.75" customHeight="1">
      <c r="A69" s="7"/>
    </row>
    <row r="70" spans="1:1" ht="15.75" customHeight="1">
      <c r="A70" s="7"/>
    </row>
    <row r="71" spans="1:1" ht="15.75" customHeight="1">
      <c r="A71" s="7"/>
    </row>
    <row r="72" spans="1:1" ht="15.75" customHeight="1">
      <c r="A72" s="7"/>
    </row>
    <row r="73" spans="1:1" ht="15.75" customHeight="1">
      <c r="A73" s="7"/>
    </row>
    <row r="74" spans="1:1" ht="15.75" customHeight="1">
      <c r="A74" s="7"/>
    </row>
    <row r="75" spans="1:1" ht="15.75" customHeight="1">
      <c r="A75" s="7"/>
    </row>
    <row r="76" spans="1:1" ht="15.75" customHeight="1">
      <c r="A76" s="7"/>
    </row>
    <row r="77" spans="1:1" ht="15.75" customHeight="1">
      <c r="A77" s="7"/>
    </row>
    <row r="78" spans="1:1" ht="15.75" customHeight="1">
      <c r="A78" s="7"/>
    </row>
    <row r="79" spans="1:1" ht="15.75" customHeight="1">
      <c r="A79" s="7"/>
    </row>
    <row r="80" spans="1:1" ht="15.75" customHeight="1">
      <c r="A80" s="7"/>
    </row>
    <row r="81" spans="1:1" ht="15.75" customHeight="1">
      <c r="A81" s="7"/>
    </row>
    <row r="82" spans="1:1" ht="15.75" customHeight="1">
      <c r="A82" s="7"/>
    </row>
    <row r="83" spans="1:1" ht="15.75" customHeight="1">
      <c r="A83" s="7"/>
    </row>
    <row r="84" spans="1:1" ht="15.75" customHeight="1">
      <c r="A84" s="7"/>
    </row>
    <row r="85" spans="1:1" ht="15.75" customHeight="1">
      <c r="A85" s="7"/>
    </row>
    <row r="86" spans="1:1" ht="15.75" customHeight="1">
      <c r="A86" s="7"/>
    </row>
    <row r="87" spans="1:1" ht="15.75" customHeight="1">
      <c r="A87" s="7"/>
    </row>
    <row r="88" spans="1:1" ht="15.75" customHeight="1">
      <c r="A88" s="7"/>
    </row>
    <row r="89" spans="1:1" ht="15.75" customHeight="1">
      <c r="A89" s="7"/>
    </row>
    <row r="90" spans="1:1" ht="15.75" customHeight="1">
      <c r="A90" s="7"/>
    </row>
    <row r="91" spans="1:1" ht="15.75" customHeight="1">
      <c r="A91" s="7"/>
    </row>
    <row r="92" spans="1:1" ht="15.75" customHeight="1">
      <c r="A92" s="7"/>
    </row>
    <row r="93" spans="1:1" ht="15.75" customHeight="1">
      <c r="A93" s="7"/>
    </row>
    <row r="94" spans="1:1" ht="15.75" customHeight="1">
      <c r="A94" s="7"/>
    </row>
    <row r="95" spans="1:1" ht="15.75" customHeight="1">
      <c r="A95" s="7"/>
    </row>
    <row r="96" spans="1:1" ht="15.75" customHeight="1">
      <c r="A96" s="7"/>
    </row>
    <row r="97" spans="1:1" ht="15.75" customHeight="1">
      <c r="A97" s="7"/>
    </row>
    <row r="98" spans="1:1" ht="15.75" customHeight="1">
      <c r="A98" s="7"/>
    </row>
    <row r="99" spans="1:1" ht="15.75" customHeight="1">
      <c r="A99" s="7"/>
    </row>
    <row r="100" spans="1:1" ht="15.75" customHeight="1">
      <c r="A100" s="7"/>
    </row>
    <row r="101" spans="1:1" ht="15.75" customHeight="1">
      <c r="A101" s="7"/>
    </row>
    <row r="102" spans="1:1" ht="15.75" customHeight="1">
      <c r="A102" s="7"/>
    </row>
    <row r="103" spans="1:1" ht="15.75" customHeight="1">
      <c r="A103" s="7"/>
    </row>
    <row r="104" spans="1:1" ht="15.75" customHeight="1">
      <c r="A104" s="7"/>
    </row>
    <row r="105" spans="1:1" ht="15.75" customHeight="1">
      <c r="A105" s="7"/>
    </row>
    <row r="106" spans="1:1" ht="15.75" customHeight="1">
      <c r="A106" s="7"/>
    </row>
    <row r="107" spans="1:1" ht="15.75" customHeight="1">
      <c r="A107" s="7"/>
    </row>
    <row r="108" spans="1:1" ht="15.75" customHeight="1">
      <c r="A108" s="7"/>
    </row>
    <row r="109" spans="1:1" ht="15.75" customHeight="1">
      <c r="A109" s="7"/>
    </row>
    <row r="110" spans="1:1" ht="15.75" customHeight="1">
      <c r="A110" s="7"/>
    </row>
    <row r="111" spans="1:1" ht="15.75" customHeight="1">
      <c r="A111" s="7"/>
    </row>
    <row r="112" spans="1:1" ht="15.75" customHeight="1">
      <c r="A112" s="7"/>
    </row>
    <row r="113" spans="1:1" ht="15.75" customHeight="1">
      <c r="A113" s="7"/>
    </row>
    <row r="114" spans="1:1" ht="15.75" customHeight="1">
      <c r="A114" s="7"/>
    </row>
    <row r="115" spans="1:1" ht="15.75" customHeight="1">
      <c r="A115" s="7"/>
    </row>
    <row r="116" spans="1:1" ht="15.75" customHeight="1">
      <c r="A116" s="7"/>
    </row>
    <row r="117" spans="1:1" ht="15.75" customHeight="1">
      <c r="A117" s="7"/>
    </row>
    <row r="118" spans="1:1" ht="15.75" customHeight="1">
      <c r="A118" s="7"/>
    </row>
    <row r="119" spans="1:1" ht="15.75" customHeight="1">
      <c r="A119" s="7"/>
    </row>
    <row r="120" spans="1:1" ht="15.75" customHeight="1">
      <c r="A120" s="7"/>
    </row>
    <row r="121" spans="1:1" ht="15.75" customHeight="1">
      <c r="A121" s="7"/>
    </row>
    <row r="122" spans="1:1" ht="15.75" customHeight="1">
      <c r="A122" s="7"/>
    </row>
    <row r="123" spans="1:1" ht="15.75" customHeight="1">
      <c r="A123" s="7"/>
    </row>
    <row r="124" spans="1:1" ht="15.75" customHeight="1">
      <c r="A124" s="7"/>
    </row>
    <row r="125" spans="1:1" ht="15.75" customHeight="1">
      <c r="A125" s="7"/>
    </row>
    <row r="126" spans="1:1" ht="15.75" customHeight="1">
      <c r="A126" s="7"/>
    </row>
    <row r="127" spans="1:1" ht="15.75" customHeight="1">
      <c r="A127" s="7"/>
    </row>
    <row r="128" spans="1:1" ht="15.75" customHeight="1">
      <c r="A128" s="7"/>
    </row>
    <row r="129" spans="1:1" ht="15.75" customHeight="1">
      <c r="A129" s="7"/>
    </row>
    <row r="130" spans="1:1" ht="15.75" customHeight="1">
      <c r="A130" s="7"/>
    </row>
    <row r="131" spans="1:1" ht="15.75" customHeight="1">
      <c r="A131" s="7"/>
    </row>
    <row r="132" spans="1:1" ht="15.75" customHeight="1">
      <c r="A132" s="7"/>
    </row>
    <row r="133" spans="1:1" ht="15.75" customHeight="1">
      <c r="A133" s="7"/>
    </row>
    <row r="134" spans="1:1" ht="15.75" customHeight="1">
      <c r="A134" s="7"/>
    </row>
    <row r="135" spans="1:1" ht="15.75" customHeight="1">
      <c r="A135" s="7"/>
    </row>
    <row r="136" spans="1:1" ht="15.75" customHeight="1">
      <c r="A136" s="7"/>
    </row>
    <row r="137" spans="1:1" ht="15.75" customHeight="1">
      <c r="A137" s="7"/>
    </row>
    <row r="138" spans="1:1" ht="15.75" customHeight="1">
      <c r="A138" s="7"/>
    </row>
    <row r="139" spans="1:1" ht="15.75" customHeight="1">
      <c r="A139" s="7"/>
    </row>
    <row r="140" spans="1:1" ht="15.75" customHeight="1">
      <c r="A140" s="7"/>
    </row>
    <row r="141" spans="1:1" ht="15.75" customHeight="1">
      <c r="A141" s="7"/>
    </row>
    <row r="142" spans="1:1" ht="15.75" customHeight="1">
      <c r="A142" s="7"/>
    </row>
    <row r="143" spans="1:1" ht="15.75" customHeight="1">
      <c r="A143" s="7"/>
    </row>
    <row r="144" spans="1:1" ht="15.75" customHeight="1">
      <c r="A144" s="7"/>
    </row>
    <row r="145" spans="1:1" ht="15.75" customHeight="1">
      <c r="A145" s="7"/>
    </row>
    <row r="146" spans="1:1" ht="15.75" customHeight="1">
      <c r="A146" s="7"/>
    </row>
    <row r="147" spans="1:1" ht="15.75" customHeight="1">
      <c r="A147" s="7"/>
    </row>
    <row r="148" spans="1:1" ht="15.75" customHeight="1">
      <c r="A148" s="7"/>
    </row>
    <row r="149" spans="1:1" ht="15.75" customHeight="1">
      <c r="A149" s="7"/>
    </row>
    <row r="150" spans="1:1" ht="15.75" customHeight="1">
      <c r="A150" s="7"/>
    </row>
    <row r="151" spans="1:1" ht="15.75" customHeight="1">
      <c r="A151" s="7"/>
    </row>
    <row r="152" spans="1:1" ht="15.75" customHeight="1">
      <c r="A152" s="7"/>
    </row>
    <row r="153" spans="1:1" ht="15.75" customHeight="1">
      <c r="A153" s="7"/>
    </row>
    <row r="154" spans="1:1" ht="15.75" customHeight="1">
      <c r="A154" s="7"/>
    </row>
    <row r="155" spans="1:1" ht="15.75" customHeight="1">
      <c r="A155" s="7"/>
    </row>
    <row r="156" spans="1:1" ht="15.75" customHeight="1">
      <c r="A156" s="7"/>
    </row>
    <row r="157" spans="1:1" ht="15.75" customHeight="1">
      <c r="A157" s="7"/>
    </row>
    <row r="158" spans="1:1" ht="15.75" customHeight="1">
      <c r="A158" s="7"/>
    </row>
    <row r="159" spans="1:1" ht="15.75" customHeight="1">
      <c r="A159" s="7"/>
    </row>
    <row r="160" spans="1:1" ht="15.75" customHeight="1">
      <c r="A160" s="7"/>
    </row>
    <row r="161" spans="1:1" ht="15.75" customHeight="1">
      <c r="A161" s="7"/>
    </row>
    <row r="162" spans="1:1" ht="15.75" customHeight="1">
      <c r="A162" s="7"/>
    </row>
    <row r="163" spans="1:1" ht="15.75" customHeight="1">
      <c r="A163" s="7"/>
    </row>
    <row r="164" spans="1:1" ht="15.75" customHeight="1">
      <c r="A164" s="7"/>
    </row>
    <row r="165" spans="1:1" ht="15.75" customHeight="1">
      <c r="A165" s="7"/>
    </row>
    <row r="166" spans="1:1" ht="15.75" customHeight="1">
      <c r="A166" s="7"/>
    </row>
    <row r="167" spans="1:1" ht="15.75" customHeight="1">
      <c r="A167" s="7"/>
    </row>
    <row r="168" spans="1:1" ht="15.75" customHeight="1">
      <c r="A168" s="7"/>
    </row>
    <row r="169" spans="1:1" ht="15.75" customHeight="1">
      <c r="A169" s="7"/>
    </row>
    <row r="170" spans="1:1" ht="15.75" customHeight="1">
      <c r="A170" s="7"/>
    </row>
    <row r="171" spans="1:1" ht="15.75" customHeight="1">
      <c r="A171" s="7"/>
    </row>
    <row r="172" spans="1:1" ht="15.75" customHeight="1">
      <c r="A172" s="7"/>
    </row>
    <row r="173" spans="1:1" ht="15.75" customHeight="1">
      <c r="A173" s="7"/>
    </row>
    <row r="174" spans="1:1" ht="15.75" customHeight="1">
      <c r="A174" s="7"/>
    </row>
    <row r="175" spans="1:1" ht="15.75" customHeight="1">
      <c r="A175" s="7"/>
    </row>
    <row r="176" spans="1:1" ht="15.75" customHeight="1">
      <c r="A176" s="7"/>
    </row>
    <row r="177" spans="1:1" ht="15.75" customHeight="1">
      <c r="A177" s="7"/>
    </row>
    <row r="178" spans="1:1" ht="15.75" customHeight="1">
      <c r="A178" s="7"/>
    </row>
    <row r="179" spans="1:1" ht="15.75" customHeight="1">
      <c r="A179" s="7"/>
    </row>
    <row r="180" spans="1:1" ht="15.75" customHeight="1">
      <c r="A180" s="7"/>
    </row>
    <row r="181" spans="1:1" ht="15.75" customHeight="1">
      <c r="A181" s="7"/>
    </row>
    <row r="182" spans="1:1" ht="15.75" customHeight="1">
      <c r="A182" s="7"/>
    </row>
    <row r="183" spans="1:1" ht="15.75" customHeight="1">
      <c r="A183" s="7"/>
    </row>
    <row r="184" spans="1:1" ht="15.75" customHeight="1">
      <c r="A184" s="7"/>
    </row>
    <row r="185" spans="1:1" ht="15.75" customHeight="1">
      <c r="A185" s="7"/>
    </row>
    <row r="186" spans="1:1" ht="15.75" customHeight="1">
      <c r="A186" s="7"/>
    </row>
    <row r="187" spans="1:1" ht="15.75" customHeight="1">
      <c r="A187" s="7"/>
    </row>
    <row r="188" spans="1:1" ht="15.75" customHeight="1">
      <c r="A188" s="7"/>
    </row>
    <row r="189" spans="1:1" ht="15.75" customHeight="1">
      <c r="A189" s="7"/>
    </row>
    <row r="190" spans="1:1" ht="15.75" customHeight="1">
      <c r="A190" s="7"/>
    </row>
    <row r="191" spans="1:1" ht="15.75" customHeight="1">
      <c r="A191" s="7"/>
    </row>
    <row r="192" spans="1:1" ht="15.75" customHeight="1">
      <c r="A192" s="7"/>
    </row>
    <row r="193" spans="1:1" ht="15.75" customHeight="1">
      <c r="A193" s="7"/>
    </row>
    <row r="194" spans="1:1" ht="15.75" customHeight="1">
      <c r="A194" s="7"/>
    </row>
    <row r="195" spans="1:1" ht="15.75" customHeight="1">
      <c r="A195" s="7"/>
    </row>
    <row r="196" spans="1:1" ht="15.75" customHeight="1">
      <c r="A196" s="7"/>
    </row>
    <row r="197" spans="1:1" ht="15.75" customHeight="1">
      <c r="A197" s="7"/>
    </row>
    <row r="198" spans="1:1" ht="15.75" customHeight="1">
      <c r="A198" s="7"/>
    </row>
    <row r="199" spans="1:1" ht="15.75" customHeight="1">
      <c r="A199" s="7"/>
    </row>
    <row r="200" spans="1:1" ht="15.75" customHeight="1">
      <c r="A200" s="7"/>
    </row>
    <row r="201" spans="1:1" ht="15.75" customHeight="1">
      <c r="A201" s="7"/>
    </row>
    <row r="202" spans="1:1" ht="15.75" customHeight="1">
      <c r="A202" s="7"/>
    </row>
    <row r="203" spans="1:1" ht="15.75" customHeight="1">
      <c r="A203" s="7"/>
    </row>
    <row r="204" spans="1:1" ht="15.75" customHeight="1">
      <c r="A204" s="7"/>
    </row>
    <row r="205" spans="1:1" ht="15.75" customHeight="1">
      <c r="A205" s="7"/>
    </row>
    <row r="206" spans="1:1" ht="15.75" customHeight="1">
      <c r="A206" s="7"/>
    </row>
    <row r="207" spans="1:1" ht="15.75" customHeight="1">
      <c r="A207" s="7"/>
    </row>
    <row r="208" spans="1:1" ht="15.75" customHeight="1">
      <c r="A208" s="7"/>
    </row>
    <row r="209" spans="1:1" ht="15.75" customHeight="1">
      <c r="A209" s="7"/>
    </row>
    <row r="210" spans="1:1" ht="15.75" customHeight="1">
      <c r="A210" s="7"/>
    </row>
    <row r="211" spans="1:1" ht="15.75" customHeight="1">
      <c r="A211" s="7"/>
    </row>
    <row r="212" spans="1:1" ht="15.75" customHeight="1">
      <c r="A212" s="7"/>
    </row>
    <row r="213" spans="1:1" ht="15.75" customHeight="1">
      <c r="A213" s="7"/>
    </row>
    <row r="214" spans="1:1" ht="15.75" customHeight="1">
      <c r="A214" s="7"/>
    </row>
    <row r="215" spans="1:1" ht="15.75" customHeight="1">
      <c r="A215" s="7"/>
    </row>
    <row r="216" spans="1:1" ht="15.75" customHeight="1">
      <c r="A216" s="7"/>
    </row>
    <row r="217" spans="1:1" ht="15.75" customHeight="1">
      <c r="A217" s="7"/>
    </row>
    <row r="218" spans="1:1" ht="15.75" customHeight="1">
      <c r="A218" s="7"/>
    </row>
    <row r="219" spans="1:1" ht="15.75" customHeight="1">
      <c r="A219" s="7"/>
    </row>
    <row r="220" spans="1:1" ht="15.75" customHeight="1">
      <c r="A220" s="7"/>
    </row>
    <row r="221" spans="1:1" ht="15.75" customHeight="1">
      <c r="A221" s="7"/>
    </row>
    <row r="222" spans="1:1" ht="15.75" customHeight="1">
      <c r="A222" s="7"/>
    </row>
    <row r="223" spans="1:1" ht="15.75" customHeight="1">
      <c r="A223" s="7"/>
    </row>
    <row r="224" spans="1:1" ht="15.75" customHeight="1">
      <c r="A224" s="7"/>
    </row>
    <row r="225" spans="1:1" ht="15.75" customHeight="1">
      <c r="A225" s="7"/>
    </row>
    <row r="226" spans="1:1" ht="15.75" customHeight="1">
      <c r="A226" s="7"/>
    </row>
    <row r="227" spans="1:1" ht="15.75" customHeight="1">
      <c r="A227" s="7"/>
    </row>
    <row r="228" spans="1:1" ht="15.75" customHeight="1">
      <c r="A228" s="7"/>
    </row>
    <row r="229" spans="1:1" ht="15.75" customHeight="1">
      <c r="A229" s="7"/>
    </row>
    <row r="230" spans="1:1" ht="15.75" customHeight="1">
      <c r="A230" s="7"/>
    </row>
    <row r="231" spans="1:1" ht="15.75" customHeight="1">
      <c r="A231" s="7"/>
    </row>
    <row r="232" spans="1:1" ht="15.75" customHeight="1">
      <c r="A232" s="7"/>
    </row>
    <row r="233" spans="1:1" ht="15.75" customHeight="1">
      <c r="A233" s="7"/>
    </row>
    <row r="234" spans="1:1" ht="15.75" customHeight="1">
      <c r="A234" s="7"/>
    </row>
    <row r="235" spans="1:1" ht="15.75" customHeight="1">
      <c r="A235" s="7"/>
    </row>
    <row r="236" spans="1:1" ht="15.75" customHeight="1">
      <c r="A236" s="7"/>
    </row>
    <row r="237" spans="1:1" ht="15.75" customHeight="1">
      <c r="A237" s="7"/>
    </row>
    <row r="238" spans="1:1" ht="15.75" customHeight="1">
      <c r="A238" s="7"/>
    </row>
    <row r="239" spans="1:1" ht="15.75" customHeight="1">
      <c r="A239" s="7"/>
    </row>
    <row r="240" spans="1:1" ht="15.75" customHeight="1">
      <c r="A240" s="7"/>
    </row>
    <row r="241" spans="1:1" ht="15.75" customHeight="1">
      <c r="A241" s="7"/>
    </row>
    <row r="242" spans="1:1" ht="15.75" customHeight="1">
      <c r="A242" s="7"/>
    </row>
    <row r="243" spans="1:1" ht="15.75" customHeight="1">
      <c r="A243" s="7"/>
    </row>
    <row r="244" spans="1:1" ht="15.75" customHeight="1">
      <c r="A244" s="7"/>
    </row>
    <row r="245" spans="1:1" ht="15.75" customHeight="1">
      <c r="A245" s="7"/>
    </row>
    <row r="246" spans="1:1" ht="15.75" customHeight="1">
      <c r="A246" s="7"/>
    </row>
    <row r="247" spans="1:1" ht="15.75" customHeight="1">
      <c r="A247" s="7"/>
    </row>
    <row r="248" spans="1:1" ht="15.75" customHeight="1">
      <c r="A248" s="7"/>
    </row>
    <row r="249" spans="1:1" ht="15.75" customHeight="1">
      <c r="A249" s="7"/>
    </row>
    <row r="250" spans="1:1" ht="15.75" customHeight="1">
      <c r="A250" s="7"/>
    </row>
    <row r="251" spans="1:1" ht="15.75" customHeight="1">
      <c r="A251" s="7"/>
    </row>
    <row r="252" spans="1:1" ht="15.75" customHeight="1">
      <c r="A252" s="7"/>
    </row>
    <row r="253" spans="1:1" ht="15.75" customHeight="1">
      <c r="A253" s="7"/>
    </row>
    <row r="254" spans="1:1" ht="15.75" customHeight="1">
      <c r="A254" s="7"/>
    </row>
    <row r="255" spans="1:1" ht="15.75" customHeight="1">
      <c r="A255" s="7"/>
    </row>
    <row r="256" spans="1:1" ht="15.75" customHeight="1">
      <c r="A256" s="7"/>
    </row>
    <row r="257" spans="1:1" ht="15.75" customHeight="1">
      <c r="A257" s="7"/>
    </row>
    <row r="258" spans="1:1" ht="15.75" customHeight="1">
      <c r="A258" s="7"/>
    </row>
    <row r="259" spans="1:1" ht="15.75" customHeight="1">
      <c r="A259" s="7"/>
    </row>
    <row r="260" spans="1:1" ht="15.75" customHeight="1">
      <c r="A260" s="7"/>
    </row>
    <row r="261" spans="1:1" ht="15.75" customHeight="1">
      <c r="A261" s="7"/>
    </row>
    <row r="262" spans="1:1" ht="15.75" customHeight="1">
      <c r="A262" s="7"/>
    </row>
    <row r="263" spans="1:1" ht="15.75" customHeight="1">
      <c r="A263" s="7"/>
    </row>
    <row r="264" spans="1:1" ht="15.75" customHeight="1">
      <c r="A264" s="7"/>
    </row>
    <row r="265" spans="1:1" ht="15.75" customHeight="1">
      <c r="A265" s="7"/>
    </row>
    <row r="266" spans="1:1" ht="15.75" customHeight="1">
      <c r="A266" s="7"/>
    </row>
    <row r="267" spans="1:1" ht="15.75" customHeight="1">
      <c r="A267" s="7"/>
    </row>
    <row r="268" spans="1:1" ht="15.75" customHeight="1">
      <c r="A268" s="7"/>
    </row>
    <row r="269" spans="1:1" ht="15.75" customHeight="1">
      <c r="A269" s="7"/>
    </row>
    <row r="270" spans="1:1" ht="15.75" customHeight="1">
      <c r="A270" s="7"/>
    </row>
    <row r="271" spans="1:1" ht="15.75" customHeight="1">
      <c r="A271" s="7"/>
    </row>
    <row r="272" spans="1:1" ht="15.75" customHeight="1">
      <c r="A272" s="7"/>
    </row>
    <row r="273" spans="1:1" ht="15.75" customHeight="1">
      <c r="A273" s="7"/>
    </row>
    <row r="274" spans="1:1" ht="15.75" customHeight="1">
      <c r="A274" s="7"/>
    </row>
    <row r="275" spans="1:1" ht="15.75" customHeight="1">
      <c r="A275" s="7"/>
    </row>
    <row r="276" spans="1:1" ht="15.75" customHeight="1">
      <c r="A276" s="7"/>
    </row>
    <row r="277" spans="1:1" ht="15.75" customHeight="1">
      <c r="A277" s="7"/>
    </row>
    <row r="278" spans="1:1" ht="15.75" customHeight="1">
      <c r="A278" s="7"/>
    </row>
    <row r="279" spans="1:1" ht="15.75" customHeight="1">
      <c r="A279" s="7"/>
    </row>
    <row r="280" spans="1:1" ht="15.75" customHeight="1">
      <c r="A280" s="7"/>
    </row>
    <row r="281" spans="1:1" ht="15.75" customHeight="1">
      <c r="A281" s="7"/>
    </row>
    <row r="282" spans="1:1" ht="15.75" customHeight="1">
      <c r="A282" s="7"/>
    </row>
    <row r="283" spans="1:1" ht="15.75" customHeight="1">
      <c r="A283" s="7"/>
    </row>
    <row r="284" spans="1:1" ht="15.75" customHeight="1">
      <c r="A284" s="7"/>
    </row>
    <row r="285" spans="1:1" ht="15.75" customHeight="1">
      <c r="A285" s="7"/>
    </row>
    <row r="286" spans="1:1" ht="15.75" customHeight="1">
      <c r="A286" s="7"/>
    </row>
    <row r="287" spans="1:1" ht="15.75" customHeight="1">
      <c r="A287" s="7"/>
    </row>
    <row r="288" spans="1:1" ht="15.75" customHeight="1">
      <c r="A288" s="7"/>
    </row>
    <row r="289" spans="1:1" ht="15.75" customHeight="1">
      <c r="A289" s="7"/>
    </row>
    <row r="290" spans="1:1" ht="15.75" customHeight="1">
      <c r="A290" s="7"/>
    </row>
    <row r="291" spans="1:1" ht="15.75" customHeight="1">
      <c r="A291" s="7"/>
    </row>
    <row r="292" spans="1:1" ht="15.75" customHeight="1">
      <c r="A292" s="7"/>
    </row>
    <row r="293" spans="1:1" ht="15.75" customHeight="1">
      <c r="A293" s="7"/>
    </row>
    <row r="294" spans="1:1" ht="15.75" customHeight="1">
      <c r="A294" s="7"/>
    </row>
    <row r="295" spans="1:1" ht="15.75" customHeight="1">
      <c r="A295" s="7"/>
    </row>
    <row r="296" spans="1:1" ht="15.75" customHeight="1">
      <c r="A296" s="7"/>
    </row>
    <row r="297" spans="1:1" ht="15.75" customHeight="1">
      <c r="A297" s="7"/>
    </row>
    <row r="298" spans="1:1" ht="15.75" customHeight="1">
      <c r="A298" s="7"/>
    </row>
    <row r="299" spans="1:1" ht="15.75" customHeight="1">
      <c r="A299" s="7"/>
    </row>
    <row r="300" spans="1:1" ht="15.75" customHeight="1">
      <c r="A300" s="7"/>
    </row>
    <row r="301" spans="1:1" ht="15.75" customHeight="1">
      <c r="A301" s="7"/>
    </row>
    <row r="302" spans="1:1" ht="15.75" customHeight="1">
      <c r="A302" s="7"/>
    </row>
    <row r="303" spans="1:1" ht="15.75" customHeight="1">
      <c r="A303" s="7"/>
    </row>
    <row r="304" spans="1:1" ht="15.75" customHeight="1">
      <c r="A304" s="7"/>
    </row>
    <row r="305" spans="1:1" ht="15.75" customHeight="1">
      <c r="A305" s="7"/>
    </row>
    <row r="306" spans="1:1" ht="15.75" customHeight="1">
      <c r="A306" s="7"/>
    </row>
    <row r="307" spans="1:1" ht="15.75" customHeight="1">
      <c r="A307" s="7"/>
    </row>
    <row r="308" spans="1:1" ht="15.75" customHeight="1">
      <c r="A308" s="7"/>
    </row>
    <row r="309" spans="1:1" ht="15.75" customHeight="1">
      <c r="A309" s="7"/>
    </row>
    <row r="310" spans="1:1" ht="15.75" customHeight="1">
      <c r="A310" s="7"/>
    </row>
    <row r="311" spans="1:1" ht="15.75" customHeight="1">
      <c r="A311" s="7"/>
    </row>
    <row r="312" spans="1:1" ht="15.75" customHeight="1">
      <c r="A312" s="7"/>
    </row>
    <row r="313" spans="1:1" ht="15.75" customHeight="1">
      <c r="A313" s="7"/>
    </row>
    <row r="314" spans="1:1" ht="15.75" customHeight="1">
      <c r="A314" s="7"/>
    </row>
    <row r="315" spans="1:1" ht="15.75" customHeight="1">
      <c r="A315" s="7"/>
    </row>
    <row r="316" spans="1:1" ht="15.75" customHeight="1">
      <c r="A316" s="7"/>
    </row>
    <row r="317" spans="1:1" ht="15.75" customHeight="1">
      <c r="A317" s="7"/>
    </row>
    <row r="318" spans="1:1" ht="15.75" customHeight="1">
      <c r="A318" s="7"/>
    </row>
    <row r="319" spans="1:1" ht="15.75" customHeight="1">
      <c r="A319" s="7"/>
    </row>
    <row r="320" spans="1:1" ht="15.75" customHeight="1">
      <c r="A320" s="7"/>
    </row>
    <row r="321" spans="1:1" ht="15.75" customHeight="1">
      <c r="A321" s="7"/>
    </row>
    <row r="322" spans="1:1" ht="15.75" customHeight="1">
      <c r="A322" s="7"/>
    </row>
    <row r="323" spans="1:1" ht="15.75" customHeight="1">
      <c r="A323" s="7"/>
    </row>
    <row r="324" spans="1:1" ht="15.75" customHeight="1">
      <c r="A324" s="7"/>
    </row>
    <row r="325" spans="1:1" ht="15.75" customHeight="1">
      <c r="A325" s="7"/>
    </row>
    <row r="326" spans="1:1" ht="15.75" customHeight="1">
      <c r="A326" s="7"/>
    </row>
    <row r="327" spans="1:1" ht="15.75" customHeight="1">
      <c r="A327" s="7"/>
    </row>
    <row r="328" spans="1:1" ht="15.75" customHeight="1">
      <c r="A328" s="7"/>
    </row>
    <row r="329" spans="1:1" ht="15.75" customHeight="1">
      <c r="A329" s="7"/>
    </row>
    <row r="330" spans="1:1" ht="15.75" customHeight="1">
      <c r="A330" s="7"/>
    </row>
    <row r="331" spans="1:1" ht="15.75" customHeight="1">
      <c r="A331" s="7"/>
    </row>
    <row r="332" spans="1:1" ht="15.75" customHeight="1">
      <c r="A332" s="7"/>
    </row>
    <row r="333" spans="1:1" ht="15.75" customHeight="1">
      <c r="A333" s="7"/>
    </row>
    <row r="334" spans="1:1" ht="15.75" customHeight="1">
      <c r="A334" s="7"/>
    </row>
    <row r="335" spans="1:1" ht="15.75" customHeight="1">
      <c r="A335" s="7"/>
    </row>
    <row r="336" spans="1:1" ht="15.75" customHeight="1">
      <c r="A336" s="7"/>
    </row>
    <row r="337" spans="1:1" ht="15.75" customHeight="1">
      <c r="A337" s="7"/>
    </row>
    <row r="338" spans="1:1" ht="15.75" customHeight="1">
      <c r="A338" s="7"/>
    </row>
    <row r="339" spans="1:1" ht="15.75" customHeight="1">
      <c r="A339" s="7"/>
    </row>
    <row r="340" spans="1:1" ht="15.75" customHeight="1">
      <c r="A340" s="7"/>
    </row>
    <row r="341" spans="1:1" ht="15.75" customHeight="1">
      <c r="A341" s="7"/>
    </row>
    <row r="342" spans="1:1" ht="15.75" customHeight="1">
      <c r="A342" s="7"/>
    </row>
    <row r="343" spans="1:1" ht="15.75" customHeight="1">
      <c r="A343" s="7"/>
    </row>
    <row r="344" spans="1:1" ht="15.75" customHeight="1">
      <c r="A344" s="7"/>
    </row>
    <row r="345" spans="1:1" ht="15.75" customHeight="1">
      <c r="A345" s="7"/>
    </row>
    <row r="346" spans="1:1" ht="15.75" customHeight="1">
      <c r="A346" s="7"/>
    </row>
    <row r="347" spans="1:1" ht="15.75" customHeight="1">
      <c r="A347" s="7"/>
    </row>
    <row r="348" spans="1:1" ht="15.75" customHeight="1">
      <c r="A348" s="7"/>
    </row>
    <row r="349" spans="1:1" ht="15.75" customHeight="1">
      <c r="A349" s="7"/>
    </row>
    <row r="350" spans="1:1" ht="15.75" customHeight="1">
      <c r="A350" s="7"/>
    </row>
    <row r="351" spans="1:1" ht="15.75" customHeight="1">
      <c r="A351" s="7"/>
    </row>
    <row r="352" spans="1:1" ht="15.75" customHeight="1">
      <c r="A352" s="7"/>
    </row>
    <row r="353" spans="1:1" ht="15.75" customHeight="1">
      <c r="A353" s="7"/>
    </row>
    <row r="354" spans="1:1" ht="15.75" customHeight="1">
      <c r="A354" s="7"/>
    </row>
    <row r="355" spans="1:1" ht="15.75" customHeight="1">
      <c r="A355" s="7"/>
    </row>
    <row r="356" spans="1:1" ht="15.75" customHeight="1">
      <c r="A356" s="7"/>
    </row>
    <row r="357" spans="1:1" ht="15.75" customHeight="1">
      <c r="A357" s="7"/>
    </row>
    <row r="358" spans="1:1" ht="15.75" customHeight="1">
      <c r="A358" s="7"/>
    </row>
    <row r="359" spans="1:1" ht="15.75" customHeight="1">
      <c r="A359" s="7"/>
    </row>
    <row r="360" spans="1:1" ht="15.75" customHeight="1">
      <c r="A360" s="7"/>
    </row>
    <row r="361" spans="1:1" ht="15.75" customHeight="1">
      <c r="A361" s="7"/>
    </row>
    <row r="362" spans="1:1" ht="15.75" customHeight="1">
      <c r="A362" s="7"/>
    </row>
    <row r="363" spans="1:1" ht="15.75" customHeight="1">
      <c r="A363" s="7"/>
    </row>
    <row r="364" spans="1:1" ht="15.75" customHeight="1">
      <c r="A364" s="7"/>
    </row>
    <row r="365" spans="1:1" ht="15.75" customHeight="1">
      <c r="A365" s="7"/>
    </row>
    <row r="366" spans="1:1" ht="15.75" customHeight="1">
      <c r="A366" s="7"/>
    </row>
    <row r="367" spans="1:1" ht="15.75" customHeight="1">
      <c r="A367" s="7"/>
    </row>
    <row r="368" spans="1:1" ht="15.75" customHeight="1">
      <c r="A368" s="7"/>
    </row>
    <row r="369" spans="1:1" ht="15.75" customHeight="1">
      <c r="A369" s="7"/>
    </row>
    <row r="370" spans="1:1" ht="15.75" customHeight="1">
      <c r="A370" s="7"/>
    </row>
    <row r="371" spans="1:1" ht="15.75" customHeight="1">
      <c r="A371" s="7"/>
    </row>
    <row r="372" spans="1:1" ht="15.75" customHeight="1">
      <c r="A372" s="7"/>
    </row>
    <row r="373" spans="1:1" ht="15.75" customHeight="1">
      <c r="A373" s="7"/>
    </row>
    <row r="374" spans="1:1" ht="15.75" customHeight="1">
      <c r="A374" s="7"/>
    </row>
    <row r="375" spans="1:1" ht="15.75" customHeight="1">
      <c r="A375" s="7"/>
    </row>
    <row r="376" spans="1:1" ht="15.75" customHeight="1">
      <c r="A376" s="7"/>
    </row>
    <row r="377" spans="1:1" ht="15.75" customHeight="1">
      <c r="A377" s="7"/>
    </row>
    <row r="378" spans="1:1" ht="15.75" customHeight="1">
      <c r="A378" s="7"/>
    </row>
    <row r="379" spans="1:1" ht="15.75" customHeight="1">
      <c r="A379" s="7"/>
    </row>
    <row r="380" spans="1:1" ht="15.75" customHeight="1">
      <c r="A380" s="7"/>
    </row>
    <row r="381" spans="1:1" ht="15.75" customHeight="1">
      <c r="A381" s="7"/>
    </row>
    <row r="382" spans="1:1" ht="15.75" customHeight="1">
      <c r="A382" s="7"/>
    </row>
    <row r="383" spans="1:1" ht="15.75" customHeight="1">
      <c r="A383" s="7"/>
    </row>
    <row r="384" spans="1:1" ht="15.75" customHeight="1">
      <c r="A384" s="7"/>
    </row>
    <row r="385" spans="1:1" ht="15.75" customHeight="1">
      <c r="A385" s="7"/>
    </row>
    <row r="386" spans="1:1" ht="15.75" customHeight="1">
      <c r="A386" s="7"/>
    </row>
    <row r="387" spans="1:1" ht="15.75" customHeight="1">
      <c r="A387" s="7"/>
    </row>
    <row r="388" spans="1:1" ht="15.75" customHeight="1">
      <c r="A388" s="7"/>
    </row>
    <row r="389" spans="1:1" ht="15.75" customHeight="1">
      <c r="A389" s="7"/>
    </row>
    <row r="390" spans="1:1" ht="15.75" customHeight="1">
      <c r="A390" s="7"/>
    </row>
    <row r="391" spans="1:1" ht="15.75" customHeight="1">
      <c r="A391" s="7"/>
    </row>
    <row r="392" spans="1:1" ht="15.75" customHeight="1">
      <c r="A392" s="7"/>
    </row>
    <row r="393" spans="1:1" ht="15.75" customHeight="1">
      <c r="A393" s="7"/>
    </row>
    <row r="394" spans="1:1" ht="15.75" customHeight="1">
      <c r="A394" s="7"/>
    </row>
    <row r="395" spans="1:1" ht="15.75" customHeight="1">
      <c r="A395" s="7"/>
    </row>
    <row r="396" spans="1:1" ht="15.75" customHeight="1">
      <c r="A396" s="7"/>
    </row>
    <row r="397" spans="1:1" ht="15.75" customHeight="1">
      <c r="A397" s="7"/>
    </row>
    <row r="398" spans="1:1" ht="15.75" customHeight="1">
      <c r="A398" s="7"/>
    </row>
    <row r="399" spans="1:1" ht="15.75" customHeight="1">
      <c r="A399" s="7"/>
    </row>
    <row r="400" spans="1:1" ht="15.75" customHeight="1">
      <c r="A400" s="7"/>
    </row>
    <row r="401" spans="1:1" ht="15.75" customHeight="1">
      <c r="A401" s="7"/>
    </row>
    <row r="402" spans="1:1" ht="15.75" customHeight="1">
      <c r="A402" s="7"/>
    </row>
    <row r="403" spans="1:1" ht="15.75" customHeight="1">
      <c r="A403" s="7"/>
    </row>
    <row r="404" spans="1:1" ht="15.75" customHeight="1">
      <c r="A404" s="7"/>
    </row>
    <row r="405" spans="1:1" ht="15.75" customHeight="1">
      <c r="A405" s="7"/>
    </row>
    <row r="406" spans="1:1" ht="15.75" customHeight="1">
      <c r="A406" s="7"/>
    </row>
    <row r="407" spans="1:1" ht="15.75" customHeight="1">
      <c r="A407" s="7"/>
    </row>
    <row r="408" spans="1:1" ht="15.75" customHeight="1">
      <c r="A408" s="7"/>
    </row>
    <row r="409" spans="1:1" ht="15.75" customHeight="1">
      <c r="A409" s="7"/>
    </row>
    <row r="410" spans="1:1" ht="15.75" customHeight="1">
      <c r="A410" s="7"/>
    </row>
    <row r="411" spans="1:1" ht="15.75" customHeight="1">
      <c r="A411" s="7"/>
    </row>
    <row r="412" spans="1:1" ht="15.75" customHeight="1">
      <c r="A412" s="7"/>
    </row>
    <row r="413" spans="1:1" ht="15.75" customHeight="1">
      <c r="A413" s="7"/>
    </row>
    <row r="414" spans="1:1" ht="15.75" customHeight="1">
      <c r="A414" s="7"/>
    </row>
    <row r="415" spans="1:1" ht="15.75" customHeight="1">
      <c r="A415" s="7"/>
    </row>
    <row r="416" spans="1:1" ht="15.75" customHeight="1">
      <c r="A416" s="7"/>
    </row>
    <row r="417" spans="1:1" ht="15.75" customHeight="1">
      <c r="A417" s="7"/>
    </row>
    <row r="418" spans="1:1" ht="15.75" customHeight="1">
      <c r="A418" s="7"/>
    </row>
    <row r="419" spans="1:1" ht="15.75" customHeight="1">
      <c r="A419" s="7"/>
    </row>
    <row r="420" spans="1:1" ht="15.75" customHeight="1">
      <c r="A420" s="7"/>
    </row>
    <row r="421" spans="1:1" ht="15.75" customHeight="1">
      <c r="A421" s="7"/>
    </row>
    <row r="422" spans="1:1" ht="15.75" customHeight="1">
      <c r="A422" s="7"/>
    </row>
    <row r="423" spans="1:1" ht="15.75" customHeight="1">
      <c r="A423" s="7"/>
    </row>
    <row r="424" spans="1:1" ht="15.75" customHeight="1">
      <c r="A424" s="7"/>
    </row>
    <row r="425" spans="1:1" ht="15.75" customHeight="1">
      <c r="A425" s="7"/>
    </row>
    <row r="426" spans="1:1" ht="15.75" customHeight="1">
      <c r="A426" s="7"/>
    </row>
    <row r="427" spans="1:1" ht="15.75" customHeight="1">
      <c r="A427" s="7"/>
    </row>
    <row r="428" spans="1:1" ht="15.75" customHeight="1">
      <c r="A428" s="7"/>
    </row>
    <row r="429" spans="1:1" ht="15.75" customHeight="1">
      <c r="A429" s="7"/>
    </row>
    <row r="430" spans="1:1" ht="15.75" customHeight="1">
      <c r="A430" s="7"/>
    </row>
    <row r="431" spans="1:1" ht="15.75" customHeight="1">
      <c r="A431" s="7"/>
    </row>
    <row r="432" spans="1:1" ht="15.75" customHeight="1">
      <c r="A432" s="7"/>
    </row>
    <row r="433" spans="1:1" ht="15.75" customHeight="1">
      <c r="A433" s="7"/>
    </row>
    <row r="434" spans="1:1" ht="15.75" customHeight="1">
      <c r="A434" s="7"/>
    </row>
    <row r="435" spans="1:1" ht="15.75" customHeight="1">
      <c r="A435" s="7"/>
    </row>
    <row r="436" spans="1:1" ht="15.75" customHeight="1">
      <c r="A436" s="7"/>
    </row>
    <row r="437" spans="1:1" ht="15.75" customHeight="1">
      <c r="A437" s="7"/>
    </row>
    <row r="438" spans="1:1" ht="15.75" customHeight="1">
      <c r="A438" s="7"/>
    </row>
    <row r="439" spans="1:1" ht="15.75" customHeight="1">
      <c r="A439" s="7"/>
    </row>
    <row r="440" spans="1:1" ht="15.75" customHeight="1">
      <c r="A440" s="7"/>
    </row>
    <row r="441" spans="1:1" ht="15.75" customHeight="1">
      <c r="A441" s="7"/>
    </row>
    <row r="442" spans="1:1" ht="15.75" customHeight="1">
      <c r="A442" s="7"/>
    </row>
    <row r="443" spans="1:1" ht="15.75" customHeight="1">
      <c r="A443" s="7"/>
    </row>
    <row r="444" spans="1:1" ht="15.75" customHeight="1">
      <c r="A444" s="7"/>
    </row>
    <row r="445" spans="1:1" ht="15.75" customHeight="1">
      <c r="A445" s="7"/>
    </row>
    <row r="446" spans="1:1" ht="15.75" customHeight="1">
      <c r="A446" s="7"/>
    </row>
    <row r="447" spans="1:1" ht="15.75" customHeight="1">
      <c r="A447" s="7"/>
    </row>
    <row r="448" spans="1:1" ht="15.75" customHeight="1">
      <c r="A448" s="7"/>
    </row>
    <row r="449" spans="1:1" ht="15.75" customHeight="1">
      <c r="A449" s="7"/>
    </row>
    <row r="450" spans="1:1" ht="15.75" customHeight="1">
      <c r="A450" s="7"/>
    </row>
    <row r="451" spans="1:1" ht="15.75" customHeight="1">
      <c r="A451" s="7"/>
    </row>
    <row r="452" spans="1:1" ht="15.75" customHeight="1">
      <c r="A452" s="7"/>
    </row>
    <row r="453" spans="1:1" ht="15.75" customHeight="1">
      <c r="A453" s="7"/>
    </row>
    <row r="454" spans="1:1" ht="15.75" customHeight="1">
      <c r="A454" s="7"/>
    </row>
    <row r="455" spans="1:1" ht="15.75" customHeight="1">
      <c r="A455" s="7"/>
    </row>
    <row r="456" spans="1:1" ht="15.75" customHeight="1">
      <c r="A456" s="7"/>
    </row>
    <row r="457" spans="1:1" ht="15.75" customHeight="1">
      <c r="A457" s="7"/>
    </row>
    <row r="458" spans="1:1" ht="15.75" customHeight="1">
      <c r="A458" s="7"/>
    </row>
    <row r="459" spans="1:1" ht="15.75" customHeight="1">
      <c r="A459" s="7"/>
    </row>
    <row r="460" spans="1:1" ht="15.75" customHeight="1">
      <c r="A460" s="7"/>
    </row>
    <row r="461" spans="1:1" ht="15.75" customHeight="1">
      <c r="A461" s="7"/>
    </row>
    <row r="462" spans="1:1" ht="15.75" customHeight="1">
      <c r="A462" s="7"/>
    </row>
    <row r="463" spans="1:1" ht="15.75" customHeight="1">
      <c r="A463" s="7"/>
    </row>
    <row r="464" spans="1:1" ht="15.75" customHeight="1">
      <c r="A464" s="7"/>
    </row>
    <row r="465" spans="1:1" ht="15.75" customHeight="1">
      <c r="A465" s="7"/>
    </row>
    <row r="466" spans="1:1" ht="15.75" customHeight="1">
      <c r="A466" s="7"/>
    </row>
    <row r="467" spans="1:1" ht="15.75" customHeight="1">
      <c r="A467" s="7"/>
    </row>
    <row r="468" spans="1:1" ht="15.75" customHeight="1">
      <c r="A468" s="7"/>
    </row>
    <row r="469" spans="1:1" ht="15.75" customHeight="1">
      <c r="A469" s="7"/>
    </row>
    <row r="470" spans="1:1" ht="15.75" customHeight="1">
      <c r="A470" s="7"/>
    </row>
    <row r="471" spans="1:1" ht="15.75" customHeight="1">
      <c r="A471" s="7"/>
    </row>
    <row r="472" spans="1:1" ht="15.75" customHeight="1">
      <c r="A472" s="7"/>
    </row>
    <row r="473" spans="1:1" ht="15.75" customHeight="1">
      <c r="A473" s="7"/>
    </row>
    <row r="474" spans="1:1" ht="15.75" customHeight="1">
      <c r="A474" s="7"/>
    </row>
    <row r="475" spans="1:1" ht="15.75" customHeight="1">
      <c r="A475" s="7"/>
    </row>
    <row r="476" spans="1:1" ht="15.75" customHeight="1">
      <c r="A476" s="7"/>
    </row>
    <row r="477" spans="1:1" ht="15.75" customHeight="1">
      <c r="A477" s="7"/>
    </row>
    <row r="478" spans="1:1" ht="15.75" customHeight="1">
      <c r="A478" s="7"/>
    </row>
    <row r="479" spans="1:1" ht="15.75" customHeight="1">
      <c r="A479" s="7"/>
    </row>
    <row r="480" spans="1:1" ht="15.75" customHeight="1">
      <c r="A480" s="7"/>
    </row>
    <row r="481" spans="1:1" ht="15.75" customHeight="1">
      <c r="A481" s="7"/>
    </row>
    <row r="482" spans="1:1" ht="15.75" customHeight="1">
      <c r="A482" s="7"/>
    </row>
    <row r="483" spans="1:1" ht="15.75" customHeight="1">
      <c r="A483" s="7"/>
    </row>
    <row r="484" spans="1:1" ht="15.75" customHeight="1">
      <c r="A484" s="7"/>
    </row>
    <row r="485" spans="1:1" ht="15.75" customHeight="1">
      <c r="A485" s="7"/>
    </row>
    <row r="486" spans="1:1" ht="15.75" customHeight="1">
      <c r="A486" s="7"/>
    </row>
    <row r="487" spans="1:1" ht="15.75" customHeight="1">
      <c r="A487" s="7"/>
    </row>
    <row r="488" spans="1:1" ht="15.75" customHeight="1">
      <c r="A488" s="7"/>
    </row>
    <row r="489" spans="1:1" ht="15.75" customHeight="1">
      <c r="A489" s="7"/>
    </row>
    <row r="490" spans="1:1" ht="15.75" customHeight="1">
      <c r="A490" s="7"/>
    </row>
    <row r="491" spans="1:1" ht="15.75" customHeight="1">
      <c r="A491" s="7"/>
    </row>
    <row r="492" spans="1:1" ht="15.75" customHeight="1">
      <c r="A492" s="7"/>
    </row>
    <row r="493" spans="1:1" ht="15.75" customHeight="1">
      <c r="A493" s="7"/>
    </row>
    <row r="494" spans="1:1" ht="15.75" customHeight="1">
      <c r="A494" s="7"/>
    </row>
    <row r="495" spans="1:1" ht="15.75" customHeight="1">
      <c r="A495" s="7"/>
    </row>
    <row r="496" spans="1:1" ht="15.75" customHeight="1">
      <c r="A496" s="7"/>
    </row>
    <row r="497" spans="1:1" ht="15.75" customHeight="1">
      <c r="A497" s="7"/>
    </row>
    <row r="498" spans="1:1" ht="15.75" customHeight="1">
      <c r="A498" s="7"/>
    </row>
    <row r="499" spans="1:1" ht="15.75" customHeight="1">
      <c r="A499" s="7"/>
    </row>
    <row r="500" spans="1:1" ht="15.75" customHeight="1">
      <c r="A500" s="7"/>
    </row>
    <row r="501" spans="1:1" ht="15.75" customHeight="1">
      <c r="A501" s="7"/>
    </row>
    <row r="502" spans="1:1" ht="15.75" customHeight="1">
      <c r="A502" s="7"/>
    </row>
    <row r="503" spans="1:1" ht="15.75" customHeight="1">
      <c r="A503" s="7"/>
    </row>
    <row r="504" spans="1:1" ht="15.75" customHeight="1">
      <c r="A504" s="7"/>
    </row>
    <row r="505" spans="1:1" ht="15.75" customHeight="1">
      <c r="A505" s="7"/>
    </row>
    <row r="506" spans="1:1" ht="15.75" customHeight="1">
      <c r="A506" s="7"/>
    </row>
    <row r="507" spans="1:1" ht="15.75" customHeight="1">
      <c r="A507" s="7"/>
    </row>
    <row r="508" spans="1:1" ht="15.75" customHeight="1">
      <c r="A508" s="7"/>
    </row>
    <row r="509" spans="1:1" ht="15.75" customHeight="1">
      <c r="A509" s="7"/>
    </row>
    <row r="510" spans="1:1" ht="15.75" customHeight="1">
      <c r="A510" s="7"/>
    </row>
    <row r="511" spans="1:1" ht="15.75" customHeight="1">
      <c r="A511" s="7"/>
    </row>
    <row r="512" spans="1:1" ht="15.75" customHeight="1">
      <c r="A512" s="7"/>
    </row>
    <row r="513" spans="1:1" ht="15.75" customHeight="1">
      <c r="A513" s="7"/>
    </row>
    <row r="514" spans="1:1" ht="15.75" customHeight="1">
      <c r="A514" s="7"/>
    </row>
    <row r="515" spans="1:1" ht="15.75" customHeight="1">
      <c r="A515" s="7"/>
    </row>
    <row r="516" spans="1:1" ht="15.75" customHeight="1">
      <c r="A516" s="7"/>
    </row>
    <row r="517" spans="1:1" ht="15.75" customHeight="1">
      <c r="A517" s="7"/>
    </row>
    <row r="518" spans="1:1" ht="15.75" customHeight="1">
      <c r="A518" s="7"/>
    </row>
    <row r="519" spans="1:1" ht="15.75" customHeight="1">
      <c r="A519" s="7"/>
    </row>
    <row r="520" spans="1:1" ht="15.75" customHeight="1">
      <c r="A520" s="7"/>
    </row>
    <row r="521" spans="1:1" ht="15.75" customHeight="1">
      <c r="A521" s="7"/>
    </row>
    <row r="522" spans="1:1" ht="15.75" customHeight="1">
      <c r="A522" s="7"/>
    </row>
    <row r="523" spans="1:1" ht="15.75" customHeight="1">
      <c r="A523" s="7"/>
    </row>
    <row r="524" spans="1:1" ht="15.75" customHeight="1">
      <c r="A524" s="7"/>
    </row>
    <row r="525" spans="1:1" ht="15.75" customHeight="1">
      <c r="A525" s="7"/>
    </row>
    <row r="526" spans="1:1" ht="15.75" customHeight="1">
      <c r="A526" s="7"/>
    </row>
    <row r="527" spans="1:1" ht="15.75" customHeight="1">
      <c r="A527" s="7"/>
    </row>
    <row r="528" spans="1:1" ht="15.75" customHeight="1">
      <c r="A528" s="7"/>
    </row>
    <row r="529" spans="1:1" ht="15.75" customHeight="1">
      <c r="A529" s="7"/>
    </row>
    <row r="530" spans="1:1" ht="15.75" customHeight="1">
      <c r="A530" s="7"/>
    </row>
    <row r="531" spans="1:1" ht="15.75" customHeight="1">
      <c r="A531" s="7"/>
    </row>
    <row r="532" spans="1:1" ht="15.75" customHeight="1">
      <c r="A532" s="7"/>
    </row>
    <row r="533" spans="1:1" ht="15.75" customHeight="1">
      <c r="A533" s="7"/>
    </row>
    <row r="534" spans="1:1" ht="15.75" customHeight="1">
      <c r="A534" s="7"/>
    </row>
    <row r="535" spans="1:1" ht="15.75" customHeight="1">
      <c r="A535" s="7"/>
    </row>
    <row r="536" spans="1:1" ht="15.75" customHeight="1">
      <c r="A536" s="7"/>
    </row>
    <row r="537" spans="1:1" ht="15.75" customHeight="1">
      <c r="A537" s="7"/>
    </row>
    <row r="538" spans="1:1" ht="15.75" customHeight="1">
      <c r="A538" s="7"/>
    </row>
    <row r="539" spans="1:1" ht="15.75" customHeight="1">
      <c r="A539" s="7"/>
    </row>
    <row r="540" spans="1:1" ht="15.75" customHeight="1">
      <c r="A540" s="7"/>
    </row>
    <row r="541" spans="1:1" ht="15.75" customHeight="1">
      <c r="A541" s="7"/>
    </row>
    <row r="542" spans="1:1" ht="15.75" customHeight="1">
      <c r="A542" s="7"/>
    </row>
    <row r="543" spans="1:1" ht="15.75" customHeight="1">
      <c r="A543" s="7"/>
    </row>
    <row r="544" spans="1:1" ht="15.75" customHeight="1">
      <c r="A544" s="7"/>
    </row>
    <row r="545" spans="1:1" ht="15.75" customHeight="1">
      <c r="A545" s="7"/>
    </row>
    <row r="546" spans="1:1" ht="15.75" customHeight="1">
      <c r="A546" s="7"/>
    </row>
    <row r="547" spans="1:1" ht="15.75" customHeight="1">
      <c r="A547" s="7"/>
    </row>
    <row r="548" spans="1:1" ht="15.75" customHeight="1">
      <c r="A548" s="7"/>
    </row>
    <row r="549" spans="1:1" ht="15.75" customHeight="1">
      <c r="A549" s="7"/>
    </row>
    <row r="550" spans="1:1" ht="15.75" customHeight="1">
      <c r="A550" s="7"/>
    </row>
    <row r="551" spans="1:1" ht="15.75" customHeight="1">
      <c r="A551" s="7"/>
    </row>
    <row r="552" spans="1:1" ht="15.75" customHeight="1">
      <c r="A552" s="7"/>
    </row>
    <row r="553" spans="1:1" ht="15.75" customHeight="1">
      <c r="A553" s="7"/>
    </row>
    <row r="554" spans="1:1" ht="15.75" customHeight="1">
      <c r="A554" s="7"/>
    </row>
    <row r="555" spans="1:1" ht="15.75" customHeight="1">
      <c r="A555" s="7"/>
    </row>
    <row r="556" spans="1:1" ht="15.75" customHeight="1">
      <c r="A556" s="7"/>
    </row>
    <row r="557" spans="1:1" ht="15.75" customHeight="1">
      <c r="A557" s="7"/>
    </row>
    <row r="558" spans="1:1" ht="15.75" customHeight="1">
      <c r="A558" s="7"/>
    </row>
    <row r="559" spans="1:1" ht="15.75" customHeight="1">
      <c r="A559" s="7"/>
    </row>
    <row r="560" spans="1:1" ht="15.75" customHeight="1">
      <c r="A560" s="7"/>
    </row>
    <row r="561" spans="1:1" ht="15.75" customHeight="1">
      <c r="A561" s="7"/>
    </row>
    <row r="562" spans="1:1" ht="15.75" customHeight="1">
      <c r="A562" s="7"/>
    </row>
    <row r="563" spans="1:1" ht="15.75" customHeight="1">
      <c r="A563" s="7"/>
    </row>
    <row r="564" spans="1:1" ht="15.75" customHeight="1">
      <c r="A564" s="7"/>
    </row>
    <row r="565" spans="1:1" ht="15.75" customHeight="1">
      <c r="A565" s="7"/>
    </row>
    <row r="566" spans="1:1" ht="15.75" customHeight="1">
      <c r="A566" s="7"/>
    </row>
    <row r="567" spans="1:1" ht="15.75" customHeight="1">
      <c r="A567" s="7"/>
    </row>
    <row r="568" spans="1:1" ht="15.75" customHeight="1">
      <c r="A568" s="7"/>
    </row>
    <row r="569" spans="1:1" ht="15.75" customHeight="1">
      <c r="A569" s="7"/>
    </row>
    <row r="570" spans="1:1" ht="15.75" customHeight="1">
      <c r="A570" s="7"/>
    </row>
    <row r="571" spans="1:1" ht="15.75" customHeight="1">
      <c r="A571" s="7"/>
    </row>
    <row r="572" spans="1:1" ht="15.75" customHeight="1">
      <c r="A572" s="7"/>
    </row>
    <row r="573" spans="1:1" ht="15.75" customHeight="1">
      <c r="A573" s="7"/>
    </row>
    <row r="574" spans="1:1" ht="15.75" customHeight="1">
      <c r="A574" s="7"/>
    </row>
    <row r="575" spans="1:1" ht="15.75" customHeight="1">
      <c r="A575" s="7"/>
    </row>
    <row r="576" spans="1:1" ht="15.75" customHeight="1">
      <c r="A576" s="7"/>
    </row>
    <row r="577" spans="1:1" ht="15.75" customHeight="1">
      <c r="A577" s="7"/>
    </row>
    <row r="578" spans="1:1" ht="15.75" customHeight="1">
      <c r="A578" s="7"/>
    </row>
    <row r="579" spans="1:1" ht="15.75" customHeight="1">
      <c r="A579" s="7"/>
    </row>
    <row r="580" spans="1:1" ht="15.75" customHeight="1">
      <c r="A580" s="7"/>
    </row>
    <row r="581" spans="1:1" ht="15.75" customHeight="1">
      <c r="A581" s="7"/>
    </row>
    <row r="582" spans="1:1" ht="15.75" customHeight="1">
      <c r="A582" s="7"/>
    </row>
    <row r="583" spans="1:1" ht="15.75" customHeight="1">
      <c r="A583" s="7"/>
    </row>
    <row r="584" spans="1:1" ht="15.75" customHeight="1">
      <c r="A584" s="7"/>
    </row>
    <row r="585" spans="1:1" ht="15.75" customHeight="1">
      <c r="A585" s="7"/>
    </row>
    <row r="586" spans="1:1" ht="15.75" customHeight="1">
      <c r="A586" s="7"/>
    </row>
    <row r="587" spans="1:1" ht="15.75" customHeight="1">
      <c r="A587" s="7"/>
    </row>
    <row r="588" spans="1:1" ht="15.75" customHeight="1">
      <c r="A588" s="7"/>
    </row>
    <row r="589" spans="1:1" ht="15.75" customHeight="1">
      <c r="A589" s="7"/>
    </row>
    <row r="590" spans="1:1" ht="15.75" customHeight="1">
      <c r="A590" s="7"/>
    </row>
    <row r="591" spans="1:1" ht="15.75" customHeight="1">
      <c r="A591" s="7"/>
    </row>
    <row r="592" spans="1:1" ht="15.75" customHeight="1">
      <c r="A592" s="7"/>
    </row>
    <row r="593" spans="1:1" ht="15.75" customHeight="1">
      <c r="A593" s="7"/>
    </row>
    <row r="594" spans="1:1" ht="15.75" customHeight="1">
      <c r="A594" s="7"/>
    </row>
    <row r="595" spans="1:1" ht="15.75" customHeight="1">
      <c r="A595" s="7"/>
    </row>
    <row r="596" spans="1:1" ht="15.75" customHeight="1">
      <c r="A596" s="7"/>
    </row>
    <row r="597" spans="1:1" ht="15.75" customHeight="1">
      <c r="A597" s="7"/>
    </row>
    <row r="598" spans="1:1" ht="15.75" customHeight="1">
      <c r="A598" s="7"/>
    </row>
    <row r="599" spans="1:1" ht="15.75" customHeight="1">
      <c r="A599" s="7"/>
    </row>
    <row r="600" spans="1:1" ht="15.75" customHeight="1">
      <c r="A600" s="7"/>
    </row>
    <row r="601" spans="1:1" ht="15.75" customHeight="1">
      <c r="A601" s="7"/>
    </row>
    <row r="602" spans="1:1" ht="15.75" customHeight="1">
      <c r="A602" s="7"/>
    </row>
    <row r="603" spans="1:1" ht="15.75" customHeight="1">
      <c r="A603" s="7"/>
    </row>
    <row r="604" spans="1:1" ht="15.75" customHeight="1">
      <c r="A604" s="7"/>
    </row>
    <row r="605" spans="1:1" ht="15.75" customHeight="1">
      <c r="A605" s="7"/>
    </row>
    <row r="606" spans="1:1" ht="15.75" customHeight="1">
      <c r="A606" s="7"/>
    </row>
    <row r="607" spans="1:1" ht="15.75" customHeight="1">
      <c r="A607" s="7"/>
    </row>
    <row r="608" spans="1:1" ht="15.75" customHeight="1">
      <c r="A608" s="7"/>
    </row>
    <row r="609" spans="1:1" ht="15.75" customHeight="1">
      <c r="A609" s="7"/>
    </row>
    <row r="610" spans="1:1" ht="15.75" customHeight="1">
      <c r="A610" s="7"/>
    </row>
    <row r="611" spans="1:1" ht="15.75" customHeight="1">
      <c r="A611" s="7"/>
    </row>
    <row r="612" spans="1:1" ht="15.75" customHeight="1">
      <c r="A612" s="7"/>
    </row>
    <row r="613" spans="1:1" ht="15.75" customHeight="1">
      <c r="A613" s="7"/>
    </row>
    <row r="614" spans="1:1" ht="15.75" customHeight="1">
      <c r="A614" s="7"/>
    </row>
    <row r="615" spans="1:1" ht="15.75" customHeight="1">
      <c r="A615" s="7"/>
    </row>
    <row r="616" spans="1:1" ht="15.75" customHeight="1">
      <c r="A616" s="7"/>
    </row>
    <row r="617" spans="1:1" ht="15.75" customHeight="1">
      <c r="A617" s="7"/>
    </row>
    <row r="618" spans="1:1" ht="15.75" customHeight="1">
      <c r="A618" s="7"/>
    </row>
    <row r="619" spans="1:1" ht="15.75" customHeight="1">
      <c r="A619" s="7"/>
    </row>
    <row r="620" spans="1:1" ht="15.75" customHeight="1">
      <c r="A620" s="7"/>
    </row>
    <row r="621" spans="1:1" ht="15.75" customHeight="1">
      <c r="A621" s="7"/>
    </row>
    <row r="622" spans="1:1" ht="15.75" customHeight="1">
      <c r="A622" s="7"/>
    </row>
    <row r="623" spans="1:1" ht="15.75" customHeight="1">
      <c r="A623" s="7"/>
    </row>
    <row r="624" spans="1:1" ht="15.75" customHeight="1">
      <c r="A624" s="7"/>
    </row>
    <row r="625" spans="1:1" ht="15.75" customHeight="1">
      <c r="A625" s="7"/>
    </row>
    <row r="626" spans="1:1" ht="15.75" customHeight="1">
      <c r="A626" s="7"/>
    </row>
    <row r="627" spans="1:1" ht="15.75" customHeight="1">
      <c r="A627" s="7"/>
    </row>
    <row r="628" spans="1:1" ht="15.75" customHeight="1">
      <c r="A628" s="7"/>
    </row>
    <row r="629" spans="1:1" ht="15.75" customHeight="1">
      <c r="A629" s="7"/>
    </row>
    <row r="630" spans="1:1" ht="15.75" customHeight="1">
      <c r="A630" s="7"/>
    </row>
    <row r="631" spans="1:1" ht="15.75" customHeight="1">
      <c r="A631" s="7"/>
    </row>
    <row r="632" spans="1:1" ht="15.75" customHeight="1">
      <c r="A632" s="7"/>
    </row>
    <row r="633" spans="1:1" ht="15.75" customHeight="1">
      <c r="A633" s="7"/>
    </row>
    <row r="634" spans="1:1" ht="15.75" customHeight="1">
      <c r="A634" s="7"/>
    </row>
    <row r="635" spans="1:1" ht="15.75" customHeight="1">
      <c r="A635" s="7"/>
    </row>
    <row r="636" spans="1:1" ht="15.75" customHeight="1">
      <c r="A636" s="7"/>
    </row>
    <row r="637" spans="1:1" ht="15.75" customHeight="1">
      <c r="A637" s="7"/>
    </row>
    <row r="638" spans="1:1" ht="15.75" customHeight="1">
      <c r="A638" s="7"/>
    </row>
    <row r="639" spans="1:1" ht="15.75" customHeight="1">
      <c r="A639" s="7"/>
    </row>
    <row r="640" spans="1:1" ht="15.75" customHeight="1">
      <c r="A640" s="7"/>
    </row>
    <row r="641" spans="1:1" ht="15.75" customHeight="1">
      <c r="A641" s="7"/>
    </row>
    <row r="642" spans="1:1" ht="15.75" customHeight="1">
      <c r="A642" s="7"/>
    </row>
    <row r="643" spans="1:1" ht="15.75" customHeight="1">
      <c r="A643" s="7"/>
    </row>
    <row r="644" spans="1:1" ht="15.75" customHeight="1">
      <c r="A644" s="7"/>
    </row>
    <row r="645" spans="1:1" ht="15.75" customHeight="1">
      <c r="A645" s="7"/>
    </row>
    <row r="646" spans="1:1" ht="15.75" customHeight="1">
      <c r="A646" s="7"/>
    </row>
    <row r="647" spans="1:1" ht="15.75" customHeight="1">
      <c r="A647" s="7"/>
    </row>
    <row r="648" spans="1:1" ht="15.75" customHeight="1">
      <c r="A648" s="7"/>
    </row>
    <row r="649" spans="1:1" ht="15.75" customHeight="1">
      <c r="A649" s="7"/>
    </row>
    <row r="650" spans="1:1" ht="15.75" customHeight="1">
      <c r="A650" s="7"/>
    </row>
    <row r="651" spans="1:1" ht="15.75" customHeight="1">
      <c r="A651" s="7"/>
    </row>
    <row r="652" spans="1:1" ht="15.75" customHeight="1">
      <c r="A652" s="7"/>
    </row>
    <row r="653" spans="1:1" ht="15.75" customHeight="1">
      <c r="A653" s="7"/>
    </row>
    <row r="654" spans="1:1" ht="15.75" customHeight="1">
      <c r="A654" s="7"/>
    </row>
    <row r="655" spans="1:1" ht="15.75" customHeight="1">
      <c r="A655" s="7"/>
    </row>
    <row r="656" spans="1:1" ht="15.75" customHeight="1">
      <c r="A656" s="7"/>
    </row>
    <row r="657" spans="1:1" ht="15.75" customHeight="1">
      <c r="A657" s="7"/>
    </row>
    <row r="658" spans="1:1" ht="15.75" customHeight="1">
      <c r="A658" s="7"/>
    </row>
    <row r="659" spans="1:1" ht="15.75" customHeight="1">
      <c r="A659" s="7"/>
    </row>
    <row r="660" spans="1:1" ht="15.75" customHeight="1">
      <c r="A660" s="7"/>
    </row>
    <row r="661" spans="1:1" ht="15.75" customHeight="1">
      <c r="A661" s="7"/>
    </row>
    <row r="662" spans="1:1" ht="15.75" customHeight="1">
      <c r="A662" s="7"/>
    </row>
    <row r="663" spans="1:1" ht="15.75" customHeight="1">
      <c r="A663" s="7"/>
    </row>
    <row r="664" spans="1:1" ht="15.75" customHeight="1">
      <c r="A664" s="7"/>
    </row>
    <row r="665" spans="1:1" ht="15.75" customHeight="1">
      <c r="A665" s="7"/>
    </row>
    <row r="666" spans="1:1" ht="15.75" customHeight="1">
      <c r="A666" s="7"/>
    </row>
    <row r="667" spans="1:1" ht="15.75" customHeight="1">
      <c r="A667" s="7"/>
    </row>
    <row r="668" spans="1:1" ht="15.75" customHeight="1">
      <c r="A668" s="7"/>
    </row>
    <row r="669" spans="1:1" ht="15.75" customHeight="1">
      <c r="A669" s="7"/>
    </row>
    <row r="670" spans="1:1" ht="15.75" customHeight="1">
      <c r="A670" s="7"/>
    </row>
    <row r="671" spans="1:1" ht="15.75" customHeight="1">
      <c r="A671" s="7"/>
    </row>
    <row r="672" spans="1:1" ht="15.75" customHeight="1">
      <c r="A672" s="7"/>
    </row>
    <row r="673" spans="1:1" ht="15.75" customHeight="1">
      <c r="A673" s="7"/>
    </row>
    <row r="674" spans="1:1" ht="15.75" customHeight="1">
      <c r="A674" s="7"/>
    </row>
    <row r="675" spans="1:1" ht="15.75" customHeight="1">
      <c r="A675" s="7"/>
    </row>
    <row r="676" spans="1:1" ht="15.75" customHeight="1">
      <c r="A676" s="7"/>
    </row>
    <row r="677" spans="1:1" ht="15.75" customHeight="1">
      <c r="A677" s="7"/>
    </row>
    <row r="678" spans="1:1" ht="15.75" customHeight="1">
      <c r="A678" s="7"/>
    </row>
    <row r="679" spans="1:1" ht="15.75" customHeight="1">
      <c r="A679" s="7"/>
    </row>
    <row r="680" spans="1:1" ht="15.75" customHeight="1">
      <c r="A680" s="7"/>
    </row>
    <row r="681" spans="1:1" ht="15.75" customHeight="1">
      <c r="A681" s="7"/>
    </row>
    <row r="682" spans="1:1" ht="15.75" customHeight="1">
      <c r="A682" s="7"/>
    </row>
    <row r="683" spans="1:1" ht="15.75" customHeight="1">
      <c r="A683" s="7"/>
    </row>
    <row r="684" spans="1:1" ht="15.75" customHeight="1">
      <c r="A684" s="7"/>
    </row>
    <row r="685" spans="1:1" ht="15.75" customHeight="1">
      <c r="A685" s="7"/>
    </row>
    <row r="686" spans="1:1" ht="15.75" customHeight="1">
      <c r="A686" s="7"/>
    </row>
    <row r="687" spans="1:1" ht="15.75" customHeight="1">
      <c r="A687" s="7"/>
    </row>
    <row r="688" spans="1:1" ht="15.75" customHeight="1">
      <c r="A688" s="7"/>
    </row>
    <row r="689" spans="1:1" ht="15.75" customHeight="1">
      <c r="A689" s="7"/>
    </row>
    <row r="690" spans="1:1" ht="15.75" customHeight="1">
      <c r="A690" s="7"/>
    </row>
    <row r="691" spans="1:1" ht="15.75" customHeight="1">
      <c r="A691" s="7"/>
    </row>
    <row r="692" spans="1:1" ht="15.75" customHeight="1">
      <c r="A692" s="7"/>
    </row>
    <row r="693" spans="1:1" ht="15.75" customHeight="1">
      <c r="A693" s="7"/>
    </row>
    <row r="694" spans="1:1" ht="15.75" customHeight="1">
      <c r="A694" s="7"/>
    </row>
    <row r="695" spans="1:1" ht="15.75" customHeight="1">
      <c r="A695" s="7"/>
    </row>
    <row r="696" spans="1:1" ht="15.75" customHeight="1">
      <c r="A696" s="7"/>
    </row>
    <row r="697" spans="1:1" ht="15.75" customHeight="1">
      <c r="A697" s="7"/>
    </row>
    <row r="698" spans="1:1" ht="15.75" customHeight="1">
      <c r="A698" s="7"/>
    </row>
    <row r="699" spans="1:1" ht="15.75" customHeight="1">
      <c r="A699" s="7"/>
    </row>
    <row r="700" spans="1:1" ht="15.75" customHeight="1">
      <c r="A700" s="7"/>
    </row>
    <row r="701" spans="1:1" ht="15.75" customHeight="1">
      <c r="A701" s="7"/>
    </row>
    <row r="702" spans="1:1" ht="15.75" customHeight="1">
      <c r="A702" s="7"/>
    </row>
    <row r="703" spans="1:1" ht="15.75" customHeight="1">
      <c r="A703" s="7"/>
    </row>
    <row r="704" spans="1:1" ht="15.75" customHeight="1">
      <c r="A704" s="7"/>
    </row>
    <row r="705" spans="1:1" ht="15.75" customHeight="1">
      <c r="A705" s="7"/>
    </row>
    <row r="706" spans="1:1" ht="15.75" customHeight="1">
      <c r="A706" s="7"/>
    </row>
    <row r="707" spans="1:1" ht="15.75" customHeight="1">
      <c r="A707" s="7"/>
    </row>
    <row r="708" spans="1:1" ht="15.75" customHeight="1">
      <c r="A708" s="7"/>
    </row>
    <row r="709" spans="1:1" ht="15.75" customHeight="1">
      <c r="A709" s="7"/>
    </row>
    <row r="710" spans="1:1" ht="15.75" customHeight="1">
      <c r="A710" s="7"/>
    </row>
    <row r="711" spans="1:1" ht="15.75" customHeight="1">
      <c r="A711" s="7"/>
    </row>
    <row r="712" spans="1:1" ht="15.75" customHeight="1">
      <c r="A712" s="7"/>
    </row>
    <row r="713" spans="1:1" ht="15.75" customHeight="1">
      <c r="A713" s="7"/>
    </row>
    <row r="714" spans="1:1" ht="15.75" customHeight="1">
      <c r="A714" s="7"/>
    </row>
    <row r="715" spans="1:1" ht="15.75" customHeight="1">
      <c r="A715" s="7"/>
    </row>
    <row r="716" spans="1:1" ht="15.75" customHeight="1">
      <c r="A716" s="7"/>
    </row>
    <row r="717" spans="1:1" ht="15.75" customHeight="1">
      <c r="A717" s="7"/>
    </row>
    <row r="718" spans="1:1" ht="15.75" customHeight="1">
      <c r="A718" s="7"/>
    </row>
    <row r="719" spans="1:1" ht="15.75" customHeight="1">
      <c r="A719" s="7"/>
    </row>
    <row r="720" spans="1:1" ht="15.75" customHeight="1">
      <c r="A720" s="7"/>
    </row>
    <row r="721" spans="1:1" ht="15.75" customHeight="1">
      <c r="A721" s="7"/>
    </row>
    <row r="722" spans="1:1" ht="15.75" customHeight="1">
      <c r="A722" s="7"/>
    </row>
    <row r="723" spans="1:1" ht="15.75" customHeight="1">
      <c r="A723" s="7"/>
    </row>
    <row r="724" spans="1:1" ht="15.75" customHeight="1">
      <c r="A724" s="7"/>
    </row>
    <row r="725" spans="1:1" ht="15.75" customHeight="1">
      <c r="A725" s="7"/>
    </row>
    <row r="726" spans="1:1" ht="15.75" customHeight="1">
      <c r="A726" s="7"/>
    </row>
    <row r="727" spans="1:1" ht="15.75" customHeight="1">
      <c r="A727" s="7"/>
    </row>
    <row r="728" spans="1:1" ht="15.75" customHeight="1">
      <c r="A728" s="7"/>
    </row>
    <row r="729" spans="1:1" ht="15.75" customHeight="1">
      <c r="A729" s="7"/>
    </row>
    <row r="730" spans="1:1" ht="15.75" customHeight="1">
      <c r="A730" s="7"/>
    </row>
    <row r="731" spans="1:1" ht="15.75" customHeight="1">
      <c r="A731" s="7"/>
    </row>
    <row r="732" spans="1:1" ht="15.75" customHeight="1">
      <c r="A732" s="7"/>
    </row>
    <row r="733" spans="1:1" ht="15.75" customHeight="1">
      <c r="A733" s="7"/>
    </row>
    <row r="734" spans="1:1" ht="15.75" customHeight="1">
      <c r="A734" s="7"/>
    </row>
    <row r="735" spans="1:1" ht="15.75" customHeight="1">
      <c r="A735" s="7"/>
    </row>
    <row r="736" spans="1:1" ht="15.75" customHeight="1">
      <c r="A736" s="7"/>
    </row>
    <row r="737" spans="1:1" ht="15.75" customHeight="1">
      <c r="A737" s="7"/>
    </row>
    <row r="738" spans="1:1" ht="15.75" customHeight="1">
      <c r="A738" s="7"/>
    </row>
    <row r="739" spans="1:1" ht="15.75" customHeight="1">
      <c r="A739" s="7"/>
    </row>
    <row r="740" spans="1:1" ht="15.75" customHeight="1">
      <c r="A740" s="7"/>
    </row>
    <row r="741" spans="1:1" ht="15.75" customHeight="1">
      <c r="A741" s="7"/>
    </row>
    <row r="742" spans="1:1" ht="15.75" customHeight="1">
      <c r="A742" s="7"/>
    </row>
    <row r="743" spans="1:1" ht="15.75" customHeight="1">
      <c r="A743" s="7"/>
    </row>
    <row r="744" spans="1:1" ht="15.75" customHeight="1">
      <c r="A744" s="7"/>
    </row>
    <row r="745" spans="1:1" ht="15.75" customHeight="1">
      <c r="A745" s="7"/>
    </row>
    <row r="746" spans="1:1" ht="15.75" customHeight="1">
      <c r="A746" s="7"/>
    </row>
    <row r="747" spans="1:1" ht="15.75" customHeight="1">
      <c r="A747" s="7"/>
    </row>
    <row r="748" spans="1:1" ht="15.75" customHeight="1">
      <c r="A748" s="7"/>
    </row>
    <row r="749" spans="1:1" ht="15.75" customHeight="1">
      <c r="A749" s="7"/>
    </row>
    <row r="750" spans="1:1" ht="15.75" customHeight="1">
      <c r="A750" s="7"/>
    </row>
    <row r="751" spans="1:1" ht="15.75" customHeight="1">
      <c r="A751" s="7"/>
    </row>
    <row r="752" spans="1:1" ht="15.75" customHeight="1">
      <c r="A752" s="7"/>
    </row>
    <row r="753" spans="1:1" ht="15.75" customHeight="1">
      <c r="A753" s="7"/>
    </row>
    <row r="754" spans="1:1" ht="15.75" customHeight="1">
      <c r="A754" s="7"/>
    </row>
    <row r="755" spans="1:1" ht="15.75" customHeight="1">
      <c r="A755" s="7"/>
    </row>
    <row r="756" spans="1:1" ht="15.75" customHeight="1">
      <c r="A756" s="7"/>
    </row>
    <row r="757" spans="1:1" ht="15.75" customHeight="1">
      <c r="A757" s="7"/>
    </row>
    <row r="758" spans="1:1" ht="15.75" customHeight="1">
      <c r="A758" s="7"/>
    </row>
    <row r="759" spans="1:1" ht="15.75" customHeight="1">
      <c r="A759" s="7"/>
    </row>
    <row r="760" spans="1:1" ht="15.75" customHeight="1">
      <c r="A760" s="7"/>
    </row>
    <row r="761" spans="1:1" ht="15.75" customHeight="1">
      <c r="A761" s="7"/>
    </row>
    <row r="762" spans="1:1" ht="15.75" customHeight="1">
      <c r="A762" s="7"/>
    </row>
    <row r="763" spans="1:1" ht="15.75" customHeight="1">
      <c r="A763" s="7"/>
    </row>
    <row r="764" spans="1:1" ht="15.75" customHeight="1">
      <c r="A764" s="7"/>
    </row>
    <row r="765" spans="1:1" ht="15.75" customHeight="1">
      <c r="A765" s="7"/>
    </row>
    <row r="766" spans="1:1" ht="15.75" customHeight="1">
      <c r="A766" s="7"/>
    </row>
    <row r="767" spans="1:1" ht="15.75" customHeight="1">
      <c r="A767" s="7"/>
    </row>
    <row r="768" spans="1:1" ht="15.75" customHeight="1">
      <c r="A768" s="7"/>
    </row>
    <row r="769" spans="1:1" ht="15.75" customHeight="1">
      <c r="A769" s="7"/>
    </row>
    <row r="770" spans="1:1" ht="15.75" customHeight="1">
      <c r="A770" s="7"/>
    </row>
    <row r="771" spans="1:1" ht="15.75" customHeight="1">
      <c r="A771" s="7"/>
    </row>
    <row r="772" spans="1:1" ht="15.75" customHeight="1">
      <c r="A772" s="7"/>
    </row>
    <row r="773" spans="1:1" ht="15.75" customHeight="1">
      <c r="A773" s="7"/>
    </row>
    <row r="774" spans="1:1" ht="15.75" customHeight="1">
      <c r="A774" s="7"/>
    </row>
    <row r="775" spans="1:1" ht="15.75" customHeight="1">
      <c r="A775" s="7"/>
    </row>
    <row r="776" spans="1:1" ht="15.75" customHeight="1">
      <c r="A776" s="7"/>
    </row>
    <row r="777" spans="1:1" ht="15.75" customHeight="1">
      <c r="A777" s="7"/>
    </row>
    <row r="778" spans="1:1" ht="15.75" customHeight="1">
      <c r="A778" s="7"/>
    </row>
    <row r="779" spans="1:1" ht="15.75" customHeight="1">
      <c r="A779" s="7"/>
    </row>
    <row r="780" spans="1:1" ht="15.75" customHeight="1">
      <c r="A780" s="7"/>
    </row>
    <row r="781" spans="1:1" ht="15.75" customHeight="1">
      <c r="A781" s="7"/>
    </row>
    <row r="782" spans="1:1" ht="15.75" customHeight="1">
      <c r="A782" s="7"/>
    </row>
    <row r="783" spans="1:1" ht="15.75" customHeight="1">
      <c r="A783" s="7"/>
    </row>
    <row r="784" spans="1:1" ht="15.75" customHeight="1">
      <c r="A784" s="7"/>
    </row>
    <row r="785" spans="1:1" ht="15.75" customHeight="1">
      <c r="A785" s="7"/>
    </row>
    <row r="786" spans="1:1" ht="15.75" customHeight="1">
      <c r="A786" s="7"/>
    </row>
    <row r="787" spans="1:1" ht="15.75" customHeight="1">
      <c r="A787" s="7"/>
    </row>
    <row r="788" spans="1:1" ht="15.75" customHeight="1">
      <c r="A788" s="7"/>
    </row>
    <row r="789" spans="1:1" ht="15.75" customHeight="1">
      <c r="A789" s="7"/>
    </row>
    <row r="790" spans="1:1" ht="15.75" customHeight="1">
      <c r="A790" s="7"/>
    </row>
    <row r="791" spans="1:1" ht="15.75" customHeight="1">
      <c r="A791" s="7"/>
    </row>
    <row r="792" spans="1:1" ht="15.75" customHeight="1">
      <c r="A792" s="7"/>
    </row>
    <row r="793" spans="1:1" ht="15.75" customHeight="1">
      <c r="A793" s="7"/>
    </row>
    <row r="794" spans="1:1" ht="15.75" customHeight="1">
      <c r="A794" s="7"/>
    </row>
    <row r="795" spans="1:1" ht="15.75" customHeight="1">
      <c r="A795" s="7"/>
    </row>
    <row r="796" spans="1:1" ht="15.75" customHeight="1">
      <c r="A796" s="7"/>
    </row>
    <row r="797" spans="1:1" ht="15.75" customHeight="1">
      <c r="A797" s="7"/>
    </row>
    <row r="798" spans="1:1" ht="15.75" customHeight="1">
      <c r="A798" s="7"/>
    </row>
    <row r="799" spans="1:1" ht="15.75" customHeight="1">
      <c r="A799" s="7"/>
    </row>
    <row r="800" spans="1:1" ht="15.75" customHeight="1">
      <c r="A800" s="7"/>
    </row>
    <row r="801" spans="1:1" ht="15.75" customHeight="1">
      <c r="A801" s="7"/>
    </row>
    <row r="802" spans="1:1" ht="15.75" customHeight="1">
      <c r="A802" s="7"/>
    </row>
    <row r="803" spans="1:1" ht="15.75" customHeight="1">
      <c r="A803" s="7"/>
    </row>
    <row r="804" spans="1:1" ht="15.75" customHeight="1">
      <c r="A804" s="7"/>
    </row>
    <row r="805" spans="1:1" ht="15.75" customHeight="1">
      <c r="A805" s="7"/>
    </row>
    <row r="806" spans="1:1" ht="15.75" customHeight="1">
      <c r="A806" s="7"/>
    </row>
    <row r="807" spans="1:1" ht="15.75" customHeight="1">
      <c r="A807" s="7"/>
    </row>
    <row r="808" spans="1:1" ht="15.75" customHeight="1">
      <c r="A808" s="7"/>
    </row>
    <row r="809" spans="1:1" ht="15.75" customHeight="1">
      <c r="A809" s="7"/>
    </row>
    <row r="810" spans="1:1" ht="15.75" customHeight="1">
      <c r="A810" s="7"/>
    </row>
    <row r="811" spans="1:1" ht="15.75" customHeight="1">
      <c r="A811" s="7"/>
    </row>
    <row r="812" spans="1:1" ht="15.75" customHeight="1">
      <c r="A812" s="7"/>
    </row>
    <row r="813" spans="1:1" ht="15.75" customHeight="1">
      <c r="A813" s="7"/>
    </row>
    <row r="814" spans="1:1" ht="15.75" customHeight="1">
      <c r="A814" s="7"/>
    </row>
    <row r="815" spans="1:1" ht="15.75" customHeight="1">
      <c r="A815" s="7"/>
    </row>
    <row r="816" spans="1:1" ht="15.75" customHeight="1">
      <c r="A816" s="7"/>
    </row>
    <row r="817" spans="1:1" ht="15.75" customHeight="1">
      <c r="A817" s="7"/>
    </row>
    <row r="818" spans="1:1" ht="15.75" customHeight="1">
      <c r="A818" s="7"/>
    </row>
    <row r="819" spans="1:1" ht="15.75" customHeight="1">
      <c r="A819" s="7"/>
    </row>
    <row r="820" spans="1:1" ht="15.75" customHeight="1">
      <c r="A820" s="7"/>
    </row>
    <row r="821" spans="1:1" ht="15.75" customHeight="1">
      <c r="A821" s="7"/>
    </row>
    <row r="822" spans="1:1" ht="15.75" customHeight="1">
      <c r="A822" s="7"/>
    </row>
    <row r="823" spans="1:1" ht="15.75" customHeight="1">
      <c r="A823" s="7"/>
    </row>
    <row r="824" spans="1:1" ht="15.75" customHeight="1">
      <c r="A824" s="7"/>
    </row>
    <row r="825" spans="1:1" ht="15.75" customHeight="1">
      <c r="A825" s="7"/>
    </row>
    <row r="826" spans="1:1" ht="15.75" customHeight="1">
      <c r="A826" s="7"/>
    </row>
    <row r="827" spans="1:1" ht="15.75" customHeight="1">
      <c r="A827" s="7"/>
    </row>
    <row r="828" spans="1:1" ht="15.75" customHeight="1">
      <c r="A828" s="7"/>
    </row>
    <row r="829" spans="1:1" ht="15.75" customHeight="1">
      <c r="A829" s="7"/>
    </row>
    <row r="830" spans="1:1" ht="15.75" customHeight="1">
      <c r="A830" s="7"/>
    </row>
    <row r="831" spans="1:1" ht="15.75" customHeight="1">
      <c r="A831" s="7"/>
    </row>
    <row r="832" spans="1:1" ht="15.75" customHeight="1">
      <c r="A832" s="7"/>
    </row>
    <row r="833" spans="1:1" ht="15.75" customHeight="1">
      <c r="A833" s="7"/>
    </row>
    <row r="834" spans="1:1" ht="15.75" customHeight="1">
      <c r="A834" s="7"/>
    </row>
    <row r="835" spans="1:1" ht="15.75" customHeight="1">
      <c r="A835" s="7"/>
    </row>
    <row r="836" spans="1:1" ht="15.75" customHeight="1">
      <c r="A836" s="7"/>
    </row>
    <row r="837" spans="1:1" ht="15.75" customHeight="1">
      <c r="A837" s="7"/>
    </row>
    <row r="838" spans="1:1" ht="15.75" customHeight="1">
      <c r="A838" s="7"/>
    </row>
    <row r="839" spans="1:1" ht="15.75" customHeight="1">
      <c r="A839" s="7"/>
    </row>
    <row r="840" spans="1:1" ht="15.75" customHeight="1">
      <c r="A840" s="7"/>
    </row>
    <row r="841" spans="1:1" ht="15.75" customHeight="1">
      <c r="A841" s="7"/>
    </row>
    <row r="842" spans="1:1" ht="15.75" customHeight="1">
      <c r="A842" s="7"/>
    </row>
    <row r="843" spans="1:1" ht="15.75" customHeight="1">
      <c r="A843" s="7"/>
    </row>
    <row r="844" spans="1:1" ht="15.75" customHeight="1">
      <c r="A844" s="7"/>
    </row>
    <row r="845" spans="1:1" ht="15.75" customHeight="1">
      <c r="A845" s="7"/>
    </row>
    <row r="846" spans="1:1" ht="15.75" customHeight="1">
      <c r="A846" s="7"/>
    </row>
    <row r="847" spans="1:1" ht="15.75" customHeight="1">
      <c r="A847" s="7"/>
    </row>
    <row r="848" spans="1:1" ht="15.75" customHeight="1">
      <c r="A848" s="7"/>
    </row>
    <row r="849" spans="1:1" ht="15.75" customHeight="1">
      <c r="A849" s="7"/>
    </row>
    <row r="850" spans="1:1" ht="15.75" customHeight="1">
      <c r="A850" s="7"/>
    </row>
    <row r="851" spans="1:1" ht="15.75" customHeight="1">
      <c r="A851" s="7"/>
    </row>
    <row r="852" spans="1:1" ht="15.75" customHeight="1">
      <c r="A852" s="7"/>
    </row>
    <row r="853" spans="1:1" ht="15.75" customHeight="1">
      <c r="A853" s="7"/>
    </row>
    <row r="854" spans="1:1" ht="15.75" customHeight="1">
      <c r="A854" s="7"/>
    </row>
    <row r="855" spans="1:1" ht="15.75" customHeight="1">
      <c r="A855" s="7"/>
    </row>
    <row r="856" spans="1:1" ht="15.75" customHeight="1">
      <c r="A856" s="7"/>
    </row>
    <row r="857" spans="1:1" ht="15.75" customHeight="1">
      <c r="A857" s="7"/>
    </row>
    <row r="858" spans="1:1" ht="15.75" customHeight="1">
      <c r="A858" s="7"/>
    </row>
    <row r="859" spans="1:1" ht="15.75" customHeight="1">
      <c r="A859" s="7"/>
    </row>
    <row r="860" spans="1:1" ht="15.75" customHeight="1">
      <c r="A860" s="7"/>
    </row>
    <row r="861" spans="1:1" ht="15.75" customHeight="1">
      <c r="A861" s="7"/>
    </row>
    <row r="862" spans="1:1" ht="15.75" customHeight="1">
      <c r="A862" s="7"/>
    </row>
    <row r="863" spans="1:1" ht="15.75" customHeight="1">
      <c r="A863" s="7"/>
    </row>
    <row r="864" spans="1:1" ht="15.75" customHeight="1">
      <c r="A864" s="7"/>
    </row>
    <row r="865" spans="1:1" ht="15.75" customHeight="1">
      <c r="A865" s="7"/>
    </row>
    <row r="866" spans="1:1" ht="15.75" customHeight="1">
      <c r="A866" s="7"/>
    </row>
    <row r="867" spans="1:1" ht="15.75" customHeight="1">
      <c r="A867" s="7"/>
    </row>
    <row r="868" spans="1:1" ht="15.75" customHeight="1">
      <c r="A868" s="7"/>
    </row>
    <row r="869" spans="1:1" ht="15.75" customHeight="1">
      <c r="A869" s="7"/>
    </row>
    <row r="870" spans="1:1" ht="15.75" customHeight="1">
      <c r="A870" s="7"/>
    </row>
    <row r="871" spans="1:1" ht="15.75" customHeight="1">
      <c r="A871" s="7"/>
    </row>
    <row r="872" spans="1:1" ht="15.75" customHeight="1">
      <c r="A872" s="7"/>
    </row>
    <row r="873" spans="1:1" ht="15.75" customHeight="1">
      <c r="A873" s="7"/>
    </row>
    <row r="874" spans="1:1" ht="15.75" customHeight="1">
      <c r="A874" s="7"/>
    </row>
    <row r="875" spans="1:1" ht="15.75" customHeight="1">
      <c r="A875" s="7"/>
    </row>
    <row r="876" spans="1:1" ht="15.75" customHeight="1">
      <c r="A876" s="7"/>
    </row>
    <row r="877" spans="1:1" ht="15.75" customHeight="1">
      <c r="A877" s="7"/>
    </row>
    <row r="878" spans="1:1" ht="15.75" customHeight="1">
      <c r="A878" s="7"/>
    </row>
    <row r="879" spans="1:1" ht="15.75" customHeight="1">
      <c r="A879" s="7"/>
    </row>
    <row r="880" spans="1:1" ht="15.75" customHeight="1">
      <c r="A880" s="7"/>
    </row>
    <row r="881" spans="1:1" ht="15.75" customHeight="1">
      <c r="A881" s="7"/>
    </row>
    <row r="882" spans="1:1" ht="15.75" customHeight="1">
      <c r="A882" s="7"/>
    </row>
    <row r="883" spans="1:1" ht="15.75" customHeight="1">
      <c r="A883" s="7"/>
    </row>
    <row r="884" spans="1:1" ht="15.75" customHeight="1">
      <c r="A884" s="7"/>
    </row>
    <row r="885" spans="1:1" ht="15.75" customHeight="1">
      <c r="A885" s="7"/>
    </row>
    <row r="886" spans="1:1" ht="15.75" customHeight="1">
      <c r="A886" s="7"/>
    </row>
    <row r="887" spans="1:1" ht="15.75" customHeight="1">
      <c r="A887" s="7"/>
    </row>
    <row r="888" spans="1:1" ht="15.75" customHeight="1">
      <c r="A888" s="7"/>
    </row>
    <row r="889" spans="1:1" ht="15.75" customHeight="1">
      <c r="A889" s="7"/>
    </row>
    <row r="890" spans="1:1" ht="15.75" customHeight="1">
      <c r="A890" s="7"/>
    </row>
    <row r="891" spans="1:1" ht="15.75" customHeight="1">
      <c r="A891" s="7"/>
    </row>
    <row r="892" spans="1:1" ht="15.75" customHeight="1">
      <c r="A892" s="7"/>
    </row>
    <row r="893" spans="1:1" ht="15.75" customHeight="1">
      <c r="A893" s="7"/>
    </row>
    <row r="894" spans="1:1" ht="15.75" customHeight="1">
      <c r="A894" s="7"/>
    </row>
    <row r="895" spans="1:1" ht="15.75" customHeight="1">
      <c r="A895" s="7"/>
    </row>
    <row r="896" spans="1:1" ht="15.75" customHeight="1">
      <c r="A896" s="7"/>
    </row>
    <row r="897" spans="1:1" ht="15.75" customHeight="1">
      <c r="A897" s="7"/>
    </row>
    <row r="898" spans="1:1" ht="15.75" customHeight="1">
      <c r="A898" s="7"/>
    </row>
    <row r="899" spans="1:1" ht="15.75" customHeight="1">
      <c r="A899" s="7"/>
    </row>
    <row r="900" spans="1:1" ht="15.75" customHeight="1">
      <c r="A900" s="7"/>
    </row>
    <row r="901" spans="1:1" ht="15.75" customHeight="1">
      <c r="A901" s="7"/>
    </row>
    <row r="902" spans="1:1" ht="15.75" customHeight="1">
      <c r="A902" s="7"/>
    </row>
    <row r="903" spans="1:1" ht="15.75" customHeight="1">
      <c r="A903" s="7"/>
    </row>
    <row r="904" spans="1:1" ht="15.75" customHeight="1">
      <c r="A904" s="7"/>
    </row>
    <row r="905" spans="1:1" ht="15.75" customHeight="1">
      <c r="A905" s="7"/>
    </row>
    <row r="906" spans="1:1" ht="15.75" customHeight="1">
      <c r="A906" s="7"/>
    </row>
    <row r="907" spans="1:1" ht="15.75" customHeight="1">
      <c r="A907" s="7"/>
    </row>
    <row r="908" spans="1:1" ht="15.75" customHeight="1">
      <c r="A908" s="7"/>
    </row>
    <row r="909" spans="1:1" ht="15.75" customHeight="1">
      <c r="A909" s="7"/>
    </row>
    <row r="910" spans="1:1" ht="15.75" customHeight="1">
      <c r="A910" s="7"/>
    </row>
    <row r="911" spans="1:1" ht="15.75" customHeight="1">
      <c r="A911" s="7"/>
    </row>
    <row r="912" spans="1:1" ht="15.75" customHeight="1">
      <c r="A912" s="7"/>
    </row>
    <row r="913" spans="1:1" ht="15.75" customHeight="1">
      <c r="A913" s="7"/>
    </row>
    <row r="914" spans="1:1" ht="15.75" customHeight="1">
      <c r="A914" s="7"/>
    </row>
    <row r="915" spans="1:1" ht="15.75" customHeight="1">
      <c r="A915" s="7"/>
    </row>
    <row r="916" spans="1:1" ht="15.75" customHeight="1">
      <c r="A916" s="7"/>
    </row>
    <row r="917" spans="1:1" ht="15.75" customHeight="1">
      <c r="A917" s="7"/>
    </row>
    <row r="918" spans="1:1" ht="15.75" customHeight="1">
      <c r="A918" s="7"/>
    </row>
    <row r="919" spans="1:1" ht="15.75" customHeight="1">
      <c r="A919" s="7"/>
    </row>
    <row r="920" spans="1:1" ht="15.75" customHeight="1">
      <c r="A920" s="7"/>
    </row>
    <row r="921" spans="1:1" ht="15.75" customHeight="1">
      <c r="A921" s="7"/>
    </row>
    <row r="922" spans="1:1" ht="15.75" customHeight="1">
      <c r="A922" s="7"/>
    </row>
    <row r="923" spans="1:1" ht="15.75" customHeight="1">
      <c r="A923" s="7"/>
    </row>
    <row r="924" spans="1:1" ht="15.75" customHeight="1">
      <c r="A924" s="7"/>
    </row>
    <row r="925" spans="1:1" ht="15.75" customHeight="1">
      <c r="A925" s="7"/>
    </row>
    <row r="926" spans="1:1" ht="15.75" customHeight="1">
      <c r="A926" s="7"/>
    </row>
    <row r="927" spans="1:1" ht="15.75" customHeight="1">
      <c r="A927" s="7"/>
    </row>
    <row r="928" spans="1:1" ht="15.75" customHeight="1">
      <c r="A928" s="7"/>
    </row>
    <row r="929" spans="1:1" ht="15.75" customHeight="1">
      <c r="A929" s="7"/>
    </row>
    <row r="930" spans="1:1" ht="15.75" customHeight="1">
      <c r="A930" s="7"/>
    </row>
    <row r="931" spans="1:1" ht="15.75" customHeight="1">
      <c r="A931" s="7"/>
    </row>
    <row r="932" spans="1:1" ht="15.75" customHeight="1">
      <c r="A932" s="7"/>
    </row>
    <row r="933" spans="1:1" ht="15.75" customHeight="1">
      <c r="A933" s="7"/>
    </row>
    <row r="934" spans="1:1" ht="15.75" customHeight="1">
      <c r="A934" s="7"/>
    </row>
    <row r="935" spans="1:1" ht="15.75" customHeight="1">
      <c r="A935" s="7"/>
    </row>
    <row r="936" spans="1:1" ht="15.75" customHeight="1">
      <c r="A936" s="7"/>
    </row>
    <row r="937" spans="1:1" ht="15.75" customHeight="1">
      <c r="A937" s="7"/>
    </row>
    <row r="938" spans="1:1" ht="15.75" customHeight="1">
      <c r="A938" s="7"/>
    </row>
    <row r="939" spans="1:1" ht="15.75" customHeight="1">
      <c r="A939" s="7"/>
    </row>
    <row r="940" spans="1:1" ht="15.75" customHeight="1">
      <c r="A940" s="7"/>
    </row>
    <row r="941" spans="1:1" ht="15.75" customHeight="1">
      <c r="A941" s="7"/>
    </row>
    <row r="942" spans="1:1" ht="15.75" customHeight="1">
      <c r="A942" s="7"/>
    </row>
    <row r="943" spans="1:1" ht="15.75" customHeight="1">
      <c r="A943" s="7"/>
    </row>
    <row r="944" spans="1:1" ht="15.75" customHeight="1">
      <c r="A944" s="7"/>
    </row>
    <row r="945" spans="1:1" ht="15.75" customHeight="1">
      <c r="A945" s="7"/>
    </row>
    <row r="946" spans="1:1" ht="15.75" customHeight="1">
      <c r="A946" s="7"/>
    </row>
    <row r="947" spans="1:1" ht="15.75" customHeight="1">
      <c r="A947" s="7"/>
    </row>
    <row r="948" spans="1:1" ht="15.75" customHeight="1">
      <c r="A948" s="7"/>
    </row>
    <row r="949" spans="1:1" ht="15.75" customHeight="1">
      <c r="A949" s="7"/>
    </row>
    <row r="950" spans="1:1" ht="15.75" customHeight="1">
      <c r="A950" s="7"/>
    </row>
    <row r="951" spans="1:1" ht="15.75" customHeight="1">
      <c r="A951" s="7"/>
    </row>
    <row r="952" spans="1:1" ht="15.75" customHeight="1">
      <c r="A952" s="7"/>
    </row>
    <row r="953" spans="1:1" ht="15.75" customHeight="1">
      <c r="A953" s="7"/>
    </row>
    <row r="954" spans="1:1" ht="15.75" customHeight="1">
      <c r="A954" s="7"/>
    </row>
    <row r="955" spans="1:1" ht="15.75" customHeight="1">
      <c r="A955" s="7"/>
    </row>
    <row r="956" spans="1:1" ht="15.75" customHeight="1">
      <c r="A956" s="7"/>
    </row>
    <row r="957" spans="1:1" ht="15.75" customHeight="1">
      <c r="A957" s="7"/>
    </row>
    <row r="958" spans="1:1" ht="15.75" customHeight="1">
      <c r="A958" s="7"/>
    </row>
    <row r="959" spans="1:1" ht="15.75" customHeight="1">
      <c r="A959" s="7"/>
    </row>
    <row r="960" spans="1:1" ht="15.75" customHeight="1">
      <c r="A960" s="7"/>
    </row>
    <row r="961" spans="1:1" ht="15.75" customHeight="1">
      <c r="A961" s="7"/>
    </row>
    <row r="962" spans="1:1" ht="15.75" customHeight="1">
      <c r="A962" s="7"/>
    </row>
    <row r="963" spans="1:1" ht="15.75" customHeight="1">
      <c r="A963" s="7"/>
    </row>
    <row r="964" spans="1:1" ht="15.75" customHeight="1">
      <c r="A964" s="7"/>
    </row>
    <row r="965" spans="1:1" ht="15.75" customHeight="1">
      <c r="A965" s="7"/>
    </row>
    <row r="966" spans="1:1" ht="15.75" customHeight="1">
      <c r="A966" s="7"/>
    </row>
    <row r="967" spans="1:1" ht="15.75" customHeight="1">
      <c r="A967" s="7"/>
    </row>
    <row r="968" spans="1:1" ht="15.75" customHeight="1">
      <c r="A968" s="7"/>
    </row>
    <row r="969" spans="1:1" ht="15.75" customHeight="1">
      <c r="A969" s="7"/>
    </row>
    <row r="970" spans="1:1" ht="15.75" customHeight="1">
      <c r="A970" s="7"/>
    </row>
    <row r="971" spans="1:1" ht="15.75" customHeight="1">
      <c r="A971" s="7"/>
    </row>
    <row r="972" spans="1:1" ht="15.75" customHeight="1">
      <c r="A972" s="7"/>
    </row>
    <row r="973" spans="1:1" ht="15.75" customHeight="1">
      <c r="A973" s="7"/>
    </row>
    <row r="974" spans="1:1" ht="15.75" customHeight="1">
      <c r="A974" s="7"/>
    </row>
    <row r="975" spans="1:1" ht="15.75" customHeight="1">
      <c r="A975" s="7"/>
    </row>
    <row r="976" spans="1:1" ht="15.75" customHeight="1">
      <c r="A976" s="7"/>
    </row>
    <row r="977" spans="1:1" ht="15.75" customHeight="1">
      <c r="A977" s="7"/>
    </row>
    <row r="978" spans="1:1" ht="15.75" customHeight="1">
      <c r="A978" s="7"/>
    </row>
    <row r="979" spans="1:1" ht="15.75" customHeight="1">
      <c r="A979" s="7"/>
    </row>
    <row r="980" spans="1:1" ht="15.75" customHeight="1">
      <c r="A980" s="7"/>
    </row>
    <row r="981" spans="1:1" ht="15.75" customHeight="1">
      <c r="A981" s="7"/>
    </row>
    <row r="982" spans="1:1" ht="15.75" customHeight="1">
      <c r="A982" s="7"/>
    </row>
    <row r="983" spans="1:1" ht="15.75" customHeight="1">
      <c r="A983" s="7"/>
    </row>
    <row r="984" spans="1:1" ht="15.75" customHeight="1">
      <c r="A984" s="7"/>
    </row>
    <row r="985" spans="1:1" ht="15.75" customHeight="1">
      <c r="A985" s="7"/>
    </row>
    <row r="986" spans="1:1" ht="15.75" customHeight="1">
      <c r="A986" s="7"/>
    </row>
    <row r="987" spans="1:1" ht="15.75" customHeight="1">
      <c r="A987" s="7"/>
    </row>
    <row r="988" spans="1:1" ht="15.75" customHeight="1">
      <c r="A988" s="7"/>
    </row>
    <row r="989" spans="1:1" ht="15.75" customHeight="1">
      <c r="A989" s="7"/>
    </row>
    <row r="990" spans="1:1" ht="15.75" customHeight="1">
      <c r="A990" s="7"/>
    </row>
    <row r="991" spans="1:1" ht="15.75" customHeight="1">
      <c r="A991" s="7"/>
    </row>
    <row r="992" spans="1:1" ht="15.75" customHeight="1">
      <c r="A992" s="7"/>
    </row>
    <row r="993" spans="1:1" ht="15.75" customHeight="1">
      <c r="A993" s="7"/>
    </row>
    <row r="994" spans="1:1" ht="15.75" customHeight="1">
      <c r="A994" s="7"/>
    </row>
    <row r="995" spans="1:1" ht="15.75" customHeight="1">
      <c r="A995" s="7"/>
    </row>
    <row r="996" spans="1:1" ht="15.75" customHeight="1">
      <c r="A996" s="7"/>
    </row>
    <row r="997" spans="1:1" ht="15.75" customHeight="1">
      <c r="A997" s="7"/>
    </row>
    <row r="998" spans="1:1" ht="15.75" customHeight="1">
      <c r="A998" s="7"/>
    </row>
    <row r="999" spans="1:1" ht="15.75" customHeight="1">
      <c r="A999" s="7"/>
    </row>
    <row r="1000" spans="1:1" ht="15.75" customHeight="1">
      <c r="A1000" s="7"/>
    </row>
  </sheetData>
  <mergeCells count="23">
    <mergeCell ref="E10:F10"/>
    <mergeCell ref="E11:F11"/>
    <mergeCell ref="E12:F12"/>
    <mergeCell ref="E13:F13"/>
    <mergeCell ref="E14:F14"/>
    <mergeCell ref="E15:F15"/>
    <mergeCell ref="E16:F16"/>
    <mergeCell ref="E17:F17"/>
    <mergeCell ref="E18:F18"/>
    <mergeCell ref="E19:F19"/>
    <mergeCell ref="E5:F5"/>
    <mergeCell ref="A6:A9"/>
    <mergeCell ref="B6:B9"/>
    <mergeCell ref="E6:F6"/>
    <mergeCell ref="E7:F7"/>
    <mergeCell ref="E8:F8"/>
    <mergeCell ref="E9:F9"/>
    <mergeCell ref="A10:A13"/>
    <mergeCell ref="B10:B13"/>
    <mergeCell ref="A18:A19"/>
    <mergeCell ref="B18:B19"/>
    <mergeCell ref="A1:A3"/>
    <mergeCell ref="B1:D3"/>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topLeftCell="A19" workbookViewId="0">
      <selection activeCell="C23" sqref="C23"/>
    </sheetView>
  </sheetViews>
  <sheetFormatPr baseColWidth="10" defaultColWidth="14.42578125" defaultRowHeight="15" customHeight="1"/>
  <cols>
    <col min="1" max="1" width="33.5703125" customWidth="1"/>
    <col min="2" max="2" width="36.140625" customWidth="1"/>
    <col min="3" max="3" width="18.5703125" customWidth="1"/>
    <col min="4" max="4" width="15.7109375" customWidth="1"/>
    <col min="5" max="5" width="17.85546875" customWidth="1"/>
    <col min="6" max="6" width="27.28515625" customWidth="1"/>
    <col min="7" max="26" width="10.7109375" customWidth="1"/>
  </cols>
  <sheetData>
    <row r="1" spans="1:26" ht="20.25" customHeight="1">
      <c r="A1" s="168"/>
      <c r="B1" s="198" t="s">
        <v>0</v>
      </c>
      <c r="C1" s="192"/>
      <c r="D1" s="188"/>
      <c r="E1" s="1" t="s">
        <v>1</v>
      </c>
      <c r="F1" s="2" t="s">
        <v>2</v>
      </c>
    </row>
    <row r="2" spans="1:26" ht="20.25" customHeight="1">
      <c r="A2" s="169"/>
      <c r="B2" s="189"/>
      <c r="C2" s="172"/>
      <c r="D2" s="173"/>
      <c r="E2" s="3" t="s">
        <v>3</v>
      </c>
      <c r="F2" s="4">
        <v>2</v>
      </c>
    </row>
    <row r="3" spans="1:26" ht="20.25" customHeight="1">
      <c r="A3" s="170"/>
      <c r="B3" s="190"/>
      <c r="C3" s="174"/>
      <c r="D3" s="175"/>
      <c r="E3" s="5" t="s">
        <v>4</v>
      </c>
      <c r="F3" s="6">
        <v>45406</v>
      </c>
    </row>
    <row r="5" spans="1:26" ht="57" customHeight="1">
      <c r="A5" s="68" t="s">
        <v>208</v>
      </c>
      <c r="B5" s="68" t="s">
        <v>209</v>
      </c>
      <c r="C5" s="68" t="s">
        <v>210</v>
      </c>
      <c r="D5" s="68" t="s">
        <v>211</v>
      </c>
      <c r="E5" s="68" t="s">
        <v>212</v>
      </c>
      <c r="F5" s="68" t="s">
        <v>213</v>
      </c>
      <c r="G5" s="24"/>
      <c r="H5" s="24"/>
      <c r="I5" s="24"/>
      <c r="J5" s="24"/>
      <c r="K5" s="24"/>
      <c r="L5" s="24"/>
      <c r="M5" s="24"/>
      <c r="N5" s="24"/>
      <c r="O5" s="24"/>
      <c r="P5" s="24"/>
      <c r="Q5" s="24"/>
      <c r="R5" s="24"/>
      <c r="S5" s="24"/>
      <c r="T5" s="24"/>
      <c r="U5" s="24"/>
      <c r="V5" s="24"/>
      <c r="W5" s="24"/>
      <c r="X5" s="24"/>
      <c r="Y5" s="24"/>
      <c r="Z5" s="24"/>
    </row>
    <row r="6" spans="1:26" ht="30" customHeight="1">
      <c r="A6" s="67" t="s">
        <v>214</v>
      </c>
      <c r="B6" s="67" t="s">
        <v>215</v>
      </c>
      <c r="C6" s="116">
        <v>8922.9134113131677</v>
      </c>
      <c r="D6" s="67"/>
      <c r="E6" s="67"/>
      <c r="F6" s="67"/>
      <c r="G6" s="24"/>
      <c r="H6" s="24"/>
      <c r="I6" s="24"/>
      <c r="J6" s="24"/>
      <c r="K6" s="24"/>
      <c r="L6" s="24"/>
      <c r="M6" s="24"/>
      <c r="N6" s="24"/>
      <c r="O6" s="24"/>
      <c r="P6" s="24"/>
      <c r="Q6" s="24"/>
      <c r="R6" s="24"/>
      <c r="S6" s="24"/>
      <c r="T6" s="24"/>
      <c r="U6" s="24"/>
      <c r="V6" s="24"/>
      <c r="W6" s="24"/>
      <c r="X6" s="24"/>
      <c r="Y6" s="24"/>
      <c r="Z6" s="24"/>
    </row>
    <row r="7" spans="1:26" ht="30" customHeight="1">
      <c r="A7" s="67" t="s">
        <v>167</v>
      </c>
      <c r="B7" s="67" t="s">
        <v>167</v>
      </c>
      <c r="C7" s="116">
        <v>12653.65881451976</v>
      </c>
      <c r="D7" s="67"/>
      <c r="E7" s="67"/>
      <c r="F7" s="67"/>
      <c r="G7" s="24"/>
      <c r="H7" s="24"/>
      <c r="I7" s="24"/>
      <c r="J7" s="24"/>
      <c r="K7" s="24"/>
      <c r="L7" s="24"/>
      <c r="M7" s="24"/>
      <c r="N7" s="24"/>
      <c r="O7" s="24"/>
      <c r="P7" s="24"/>
      <c r="Q7" s="24"/>
      <c r="R7" s="24"/>
      <c r="S7" s="24"/>
      <c r="T7" s="24"/>
      <c r="U7" s="24"/>
      <c r="V7" s="24"/>
      <c r="W7" s="24"/>
      <c r="X7" s="24"/>
      <c r="Y7" s="24"/>
      <c r="Z7" s="24"/>
    </row>
    <row r="8" spans="1:26" ht="30" customHeight="1">
      <c r="A8" s="67" t="s">
        <v>216</v>
      </c>
      <c r="B8" s="67" t="s">
        <v>216</v>
      </c>
      <c r="C8" s="116">
        <v>22253.091129867669</v>
      </c>
      <c r="D8" s="67"/>
      <c r="E8" s="67"/>
      <c r="F8" s="67"/>
      <c r="G8" s="24"/>
      <c r="H8" s="24"/>
      <c r="I8" s="24"/>
      <c r="J8" s="24"/>
      <c r="K8" s="24"/>
      <c r="L8" s="24"/>
      <c r="M8" s="24"/>
      <c r="N8" s="24"/>
      <c r="O8" s="24"/>
      <c r="P8" s="24"/>
      <c r="Q8" s="24"/>
      <c r="R8" s="24"/>
      <c r="S8" s="24"/>
      <c r="T8" s="24"/>
      <c r="U8" s="24"/>
      <c r="V8" s="24"/>
      <c r="W8" s="24"/>
      <c r="X8" s="24"/>
      <c r="Y8" s="24"/>
      <c r="Z8" s="24"/>
    </row>
    <row r="9" spans="1:26" ht="61.5" customHeight="1">
      <c r="A9" s="67" t="s">
        <v>217</v>
      </c>
      <c r="B9" s="67" t="s">
        <v>218</v>
      </c>
      <c r="C9" s="116">
        <v>15601.025214843248</v>
      </c>
      <c r="D9" s="67"/>
      <c r="E9" s="67"/>
      <c r="F9" s="67"/>
      <c r="G9" s="24"/>
      <c r="H9" s="24"/>
      <c r="I9" s="24"/>
      <c r="J9" s="24"/>
      <c r="K9" s="24"/>
      <c r="L9" s="24"/>
      <c r="M9" s="24"/>
      <c r="N9" s="24"/>
      <c r="O9" s="24"/>
      <c r="P9" s="24"/>
      <c r="Q9" s="24"/>
      <c r="R9" s="24"/>
      <c r="S9" s="24"/>
      <c r="T9" s="24"/>
      <c r="U9" s="24"/>
      <c r="V9" s="24"/>
      <c r="W9" s="24"/>
      <c r="X9" s="24"/>
      <c r="Y9" s="24"/>
      <c r="Z9" s="24"/>
    </row>
    <row r="10" spans="1:26" ht="30" customHeight="1">
      <c r="A10" s="67" t="s">
        <v>219</v>
      </c>
      <c r="B10" s="67" t="s">
        <v>220</v>
      </c>
      <c r="C10" s="116">
        <v>726.34752821694008</v>
      </c>
      <c r="D10" s="67"/>
      <c r="E10" s="67"/>
      <c r="F10" s="67"/>
      <c r="G10" s="24"/>
      <c r="H10" s="24"/>
      <c r="I10" s="24"/>
      <c r="J10" s="24"/>
      <c r="K10" s="24"/>
      <c r="L10" s="24"/>
      <c r="M10" s="24"/>
      <c r="N10" s="24"/>
      <c r="O10" s="24"/>
      <c r="P10" s="24"/>
      <c r="Q10" s="24"/>
      <c r="R10" s="24"/>
      <c r="S10" s="24"/>
      <c r="T10" s="24"/>
      <c r="U10" s="24"/>
      <c r="V10" s="24"/>
      <c r="W10" s="24"/>
      <c r="X10" s="24"/>
      <c r="Y10" s="24"/>
      <c r="Z10" s="24"/>
    </row>
    <row r="11" spans="1:26" ht="67.5" customHeight="1">
      <c r="A11" s="67" t="s">
        <v>221</v>
      </c>
      <c r="B11" s="67" t="s">
        <v>222</v>
      </c>
      <c r="C11" s="116">
        <v>2791.4479250538525</v>
      </c>
      <c r="D11" s="67"/>
      <c r="E11" s="67"/>
      <c r="F11" s="67"/>
      <c r="G11" s="24"/>
      <c r="H11" s="24"/>
      <c r="I11" s="24"/>
      <c r="J11" s="24"/>
      <c r="K11" s="24"/>
      <c r="L11" s="24"/>
      <c r="M11" s="24"/>
      <c r="N11" s="24"/>
      <c r="O11" s="24"/>
      <c r="P11" s="24"/>
      <c r="Q11" s="24"/>
      <c r="R11" s="24"/>
      <c r="S11" s="24"/>
      <c r="T11" s="24"/>
      <c r="U11" s="24"/>
      <c r="V11" s="24"/>
      <c r="W11" s="24"/>
      <c r="X11" s="24"/>
      <c r="Y11" s="24"/>
      <c r="Z11" s="24"/>
    </row>
    <row r="12" spans="1:26" ht="30" customHeight="1">
      <c r="A12" s="67" t="s">
        <v>223</v>
      </c>
      <c r="B12" s="67" t="s">
        <v>224</v>
      </c>
      <c r="C12" s="116">
        <v>3568.0178672486641</v>
      </c>
      <c r="D12" s="67"/>
      <c r="E12" s="67"/>
      <c r="F12" s="67"/>
      <c r="G12" s="24"/>
      <c r="H12" s="24"/>
      <c r="I12" s="24"/>
      <c r="J12" s="24"/>
      <c r="K12" s="24"/>
      <c r="L12" s="24"/>
      <c r="M12" s="24"/>
      <c r="N12" s="24"/>
      <c r="O12" s="24"/>
      <c r="P12" s="24"/>
      <c r="Q12" s="24"/>
      <c r="R12" s="24"/>
      <c r="S12" s="24"/>
      <c r="T12" s="24"/>
      <c r="U12" s="24"/>
      <c r="V12" s="24"/>
      <c r="W12" s="24"/>
      <c r="X12" s="24"/>
      <c r="Y12" s="24"/>
      <c r="Z12" s="24"/>
    </row>
    <row r="13" spans="1:26" ht="78" customHeight="1">
      <c r="A13" s="67" t="s">
        <v>225</v>
      </c>
      <c r="B13" s="67" t="s">
        <v>226</v>
      </c>
      <c r="C13" s="116">
        <v>3774.3213427026885</v>
      </c>
      <c r="D13" s="67"/>
      <c r="E13" s="67"/>
      <c r="F13" s="67"/>
      <c r="G13" s="24"/>
      <c r="H13" s="24"/>
      <c r="I13" s="24"/>
      <c r="J13" s="24"/>
      <c r="K13" s="24"/>
      <c r="L13" s="24"/>
      <c r="M13" s="24"/>
      <c r="N13" s="24"/>
      <c r="O13" s="24"/>
      <c r="P13" s="24"/>
      <c r="Q13" s="24"/>
      <c r="R13" s="24"/>
      <c r="S13" s="24"/>
      <c r="T13" s="24"/>
      <c r="U13" s="24"/>
      <c r="V13" s="24"/>
      <c r="W13" s="24"/>
      <c r="X13" s="24"/>
      <c r="Y13" s="24"/>
      <c r="Z13" s="24"/>
    </row>
    <row r="14" spans="1:26" ht="84.75" customHeight="1">
      <c r="A14" s="67" t="s">
        <v>185</v>
      </c>
      <c r="B14" s="67" t="s">
        <v>227</v>
      </c>
      <c r="C14" s="116">
        <v>106192.01556329711</v>
      </c>
      <c r="D14" s="67"/>
      <c r="E14" s="67"/>
      <c r="F14" s="67"/>
      <c r="G14" s="24"/>
      <c r="H14" s="24"/>
      <c r="I14" s="24"/>
      <c r="J14" s="24"/>
      <c r="K14" s="24"/>
      <c r="L14" s="24"/>
      <c r="M14" s="24"/>
      <c r="N14" s="24"/>
      <c r="O14" s="24"/>
      <c r="P14" s="24"/>
      <c r="Q14" s="24"/>
      <c r="R14" s="24"/>
      <c r="S14" s="24"/>
      <c r="T14" s="24"/>
      <c r="U14" s="24"/>
      <c r="V14" s="24"/>
      <c r="W14" s="24"/>
      <c r="X14" s="24"/>
      <c r="Y14" s="24"/>
      <c r="Z14" s="24"/>
    </row>
    <row r="15" spans="1:26" ht="30" customHeight="1">
      <c r="A15" s="67" t="s">
        <v>228</v>
      </c>
      <c r="B15" s="67" t="s">
        <v>229</v>
      </c>
      <c r="C15" s="116">
        <v>73445.4334471568</v>
      </c>
      <c r="D15" s="67"/>
      <c r="E15" s="67"/>
      <c r="F15" s="67"/>
      <c r="G15" s="24"/>
      <c r="H15" s="24"/>
      <c r="I15" s="24"/>
      <c r="J15" s="24"/>
      <c r="K15" s="24"/>
      <c r="L15" s="24"/>
      <c r="M15" s="24"/>
      <c r="N15" s="24"/>
      <c r="O15" s="24"/>
      <c r="P15" s="24"/>
      <c r="Q15" s="24"/>
      <c r="R15" s="24"/>
      <c r="S15" s="24"/>
      <c r="T15" s="24"/>
      <c r="U15" s="24"/>
      <c r="V15" s="24"/>
      <c r="W15" s="24"/>
      <c r="X15" s="24"/>
      <c r="Y15" s="24"/>
      <c r="Z15" s="24"/>
    </row>
    <row r="16" spans="1:26" ht="30" customHeight="1">
      <c r="A16" s="67" t="s">
        <v>230</v>
      </c>
      <c r="B16" s="67" t="s">
        <v>230</v>
      </c>
      <c r="C16" s="116">
        <v>90.570043738920006</v>
      </c>
      <c r="D16" s="67"/>
      <c r="E16" s="67"/>
      <c r="F16" s="67"/>
      <c r="G16" s="24"/>
      <c r="H16" s="24"/>
      <c r="I16" s="24"/>
      <c r="J16" s="24"/>
      <c r="K16" s="24"/>
      <c r="L16" s="24"/>
      <c r="M16" s="24"/>
      <c r="N16" s="24"/>
      <c r="O16" s="24"/>
      <c r="P16" s="24"/>
      <c r="Q16" s="24"/>
      <c r="R16" s="24"/>
      <c r="S16" s="24"/>
      <c r="T16" s="24"/>
      <c r="U16" s="24"/>
      <c r="V16" s="24"/>
      <c r="W16" s="24"/>
      <c r="X16" s="24"/>
      <c r="Y16" s="24"/>
      <c r="Z16" s="24"/>
    </row>
    <row r="17" spans="1:26" ht="30" customHeight="1">
      <c r="A17" s="67" t="s">
        <v>231</v>
      </c>
      <c r="B17" s="67" t="s">
        <v>232</v>
      </c>
      <c r="C17" s="116">
        <v>1004.8025509635388</v>
      </c>
      <c r="D17" s="67"/>
      <c r="E17" s="67"/>
      <c r="F17" s="67"/>
      <c r="G17" s="24"/>
      <c r="H17" s="24"/>
      <c r="I17" s="24"/>
      <c r="J17" s="24"/>
      <c r="K17" s="24"/>
      <c r="L17" s="24"/>
      <c r="M17" s="24"/>
      <c r="N17" s="24"/>
      <c r="O17" s="24"/>
      <c r="P17" s="24"/>
      <c r="Q17" s="24"/>
      <c r="R17" s="24"/>
      <c r="S17" s="24"/>
      <c r="T17" s="24"/>
      <c r="U17" s="24"/>
      <c r="V17" s="24"/>
      <c r="W17" s="24"/>
      <c r="X17" s="24"/>
      <c r="Y17" s="24"/>
      <c r="Z17" s="24"/>
    </row>
    <row r="18" spans="1:26" ht="30" customHeight="1">
      <c r="A18" s="67" t="s">
        <v>195</v>
      </c>
      <c r="B18" s="67" t="s">
        <v>195</v>
      </c>
      <c r="C18" s="116">
        <v>1161.9266030106658</v>
      </c>
      <c r="D18" s="67"/>
      <c r="E18" s="67"/>
      <c r="F18" s="67"/>
      <c r="G18" s="24"/>
      <c r="H18" s="24"/>
      <c r="I18" s="24"/>
      <c r="J18" s="24"/>
      <c r="K18" s="24"/>
      <c r="L18" s="24"/>
      <c r="M18" s="24"/>
      <c r="N18" s="24"/>
      <c r="O18" s="24"/>
      <c r="P18" s="24"/>
      <c r="Q18" s="24"/>
      <c r="R18" s="24"/>
      <c r="S18" s="24"/>
      <c r="T18" s="24"/>
      <c r="U18" s="24"/>
      <c r="V18" s="24"/>
      <c r="W18" s="24"/>
      <c r="X18" s="24"/>
      <c r="Y18" s="24"/>
      <c r="Z18" s="24"/>
    </row>
    <row r="19" spans="1:26" ht="30" customHeight="1">
      <c r="A19" s="67" t="s">
        <v>233</v>
      </c>
      <c r="B19" s="67" t="s">
        <v>234</v>
      </c>
      <c r="C19" s="116">
        <v>58795.44218711165</v>
      </c>
      <c r="D19" s="67"/>
      <c r="E19" s="67"/>
      <c r="F19" s="67"/>
      <c r="G19" s="24"/>
      <c r="H19" s="24"/>
      <c r="I19" s="24"/>
      <c r="J19" s="24"/>
      <c r="K19" s="24"/>
      <c r="L19" s="24"/>
      <c r="M19" s="24"/>
      <c r="N19" s="24"/>
      <c r="O19" s="24"/>
      <c r="P19" s="24"/>
      <c r="Q19" s="24"/>
      <c r="R19" s="24"/>
      <c r="S19" s="24"/>
      <c r="T19" s="24"/>
      <c r="U19" s="24"/>
      <c r="V19" s="24"/>
      <c r="W19" s="24"/>
      <c r="X19" s="24"/>
      <c r="Y19" s="24"/>
      <c r="Z19" s="24"/>
    </row>
    <row r="20" spans="1:26" ht="15.75">
      <c r="A20" s="67" t="s">
        <v>235</v>
      </c>
      <c r="B20" s="67" t="s">
        <v>235</v>
      </c>
      <c r="C20" s="116">
        <v>536.03108935746991</v>
      </c>
      <c r="D20" s="67"/>
      <c r="E20" s="67"/>
      <c r="F20" s="67"/>
    </row>
    <row r="21" spans="1:26" ht="15.75" customHeight="1">
      <c r="A21" s="67" t="s">
        <v>236</v>
      </c>
      <c r="B21" s="67" t="s">
        <v>236</v>
      </c>
      <c r="C21" s="116">
        <v>57.785772563800002</v>
      </c>
      <c r="D21" s="67"/>
      <c r="E21" s="67"/>
      <c r="F21" s="67"/>
    </row>
    <row r="22" spans="1:26" ht="15.75" customHeight="1">
      <c r="A22" s="67" t="s">
        <v>237</v>
      </c>
      <c r="B22" s="67" t="s">
        <v>237</v>
      </c>
      <c r="C22" s="117">
        <v>76.014592748021997</v>
      </c>
      <c r="D22" s="67"/>
      <c r="E22" s="67"/>
      <c r="F22" s="67"/>
    </row>
    <row r="23" spans="1:26" ht="15.75" customHeight="1">
      <c r="C23" s="161" t="s">
        <v>371</v>
      </c>
    </row>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A3"/>
    <mergeCell ref="B1:D3"/>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00"/>
  <sheetViews>
    <sheetView workbookViewId="0">
      <selection activeCell="E16" sqref="E16"/>
    </sheetView>
  </sheetViews>
  <sheetFormatPr baseColWidth="10" defaultColWidth="14.42578125" defaultRowHeight="15" customHeight="1"/>
  <cols>
    <col min="1" max="2" width="25.28515625" customWidth="1"/>
    <col min="3" max="22" width="12.42578125" customWidth="1"/>
    <col min="23" max="26" width="10.7109375" customWidth="1"/>
  </cols>
  <sheetData>
    <row r="1" spans="1:22" ht="15" customHeight="1">
      <c r="A1" s="168"/>
      <c r="B1" s="209" t="s">
        <v>0</v>
      </c>
      <c r="C1" s="192"/>
      <c r="D1" s="192"/>
      <c r="E1" s="192"/>
      <c r="F1" s="192"/>
      <c r="G1" s="192"/>
      <c r="H1" s="192"/>
      <c r="I1" s="192"/>
      <c r="J1" s="192"/>
      <c r="K1" s="192"/>
      <c r="L1" s="192"/>
      <c r="M1" s="192"/>
      <c r="N1" s="192"/>
      <c r="O1" s="192"/>
      <c r="P1" s="192"/>
      <c r="Q1" s="192"/>
      <c r="R1" s="192"/>
      <c r="S1" s="192"/>
      <c r="T1" s="188"/>
      <c r="U1" s="1" t="s">
        <v>1</v>
      </c>
      <c r="V1" s="2" t="s">
        <v>2</v>
      </c>
    </row>
    <row r="2" spans="1:22">
      <c r="A2" s="169"/>
      <c r="B2" s="189"/>
      <c r="C2" s="172"/>
      <c r="D2" s="172"/>
      <c r="E2" s="172"/>
      <c r="F2" s="172"/>
      <c r="G2" s="172"/>
      <c r="H2" s="172"/>
      <c r="I2" s="172"/>
      <c r="J2" s="172"/>
      <c r="K2" s="172"/>
      <c r="L2" s="172"/>
      <c r="M2" s="172"/>
      <c r="N2" s="172"/>
      <c r="O2" s="172"/>
      <c r="P2" s="172"/>
      <c r="Q2" s="172"/>
      <c r="R2" s="172"/>
      <c r="S2" s="172"/>
      <c r="T2" s="173"/>
      <c r="U2" s="3" t="s">
        <v>3</v>
      </c>
      <c r="V2" s="4">
        <v>2</v>
      </c>
    </row>
    <row r="3" spans="1:22">
      <c r="A3" s="170"/>
      <c r="B3" s="190"/>
      <c r="C3" s="174"/>
      <c r="D3" s="174"/>
      <c r="E3" s="174"/>
      <c r="F3" s="174"/>
      <c r="G3" s="174"/>
      <c r="H3" s="174"/>
      <c r="I3" s="174"/>
      <c r="J3" s="174"/>
      <c r="K3" s="174"/>
      <c r="L3" s="174"/>
      <c r="M3" s="174"/>
      <c r="N3" s="174"/>
      <c r="O3" s="174"/>
      <c r="P3" s="174"/>
      <c r="Q3" s="174"/>
      <c r="R3" s="174"/>
      <c r="S3" s="174"/>
      <c r="T3" s="175"/>
      <c r="U3" s="5" t="s">
        <v>4</v>
      </c>
      <c r="V3" s="6">
        <v>45406</v>
      </c>
    </row>
    <row r="5" spans="1:22">
      <c r="A5" s="218" t="s">
        <v>238</v>
      </c>
      <c r="B5" s="219"/>
      <c r="C5" s="206" t="s">
        <v>78</v>
      </c>
      <c r="D5" s="202"/>
      <c r="E5" s="202"/>
      <c r="F5" s="202"/>
      <c r="G5" s="177"/>
      <c r="H5" s="206" t="s">
        <v>79</v>
      </c>
      <c r="I5" s="202"/>
      <c r="J5" s="202"/>
      <c r="K5" s="202"/>
      <c r="L5" s="177"/>
      <c r="M5" s="206" t="s">
        <v>80</v>
      </c>
      <c r="N5" s="202"/>
      <c r="O5" s="202"/>
      <c r="P5" s="202"/>
      <c r="Q5" s="177"/>
      <c r="R5" s="206" t="s">
        <v>81</v>
      </c>
      <c r="S5" s="202"/>
      <c r="T5" s="202"/>
      <c r="U5" s="202"/>
      <c r="V5" s="177"/>
    </row>
    <row r="6" spans="1:22">
      <c r="A6" s="220"/>
      <c r="B6" s="221"/>
      <c r="C6" s="53" t="s">
        <v>123</v>
      </c>
      <c r="D6" s="53" t="s">
        <v>137</v>
      </c>
      <c r="E6" s="53" t="s">
        <v>239</v>
      </c>
      <c r="F6" s="53" t="s">
        <v>240</v>
      </c>
      <c r="G6" s="53" t="s">
        <v>115</v>
      </c>
      <c r="H6" s="53" t="s">
        <v>123</v>
      </c>
      <c r="I6" s="53" t="s">
        <v>137</v>
      </c>
      <c r="J6" s="53" t="s">
        <v>241</v>
      </c>
      <c r="K6" s="53" t="s">
        <v>240</v>
      </c>
      <c r="L6" s="53" t="s">
        <v>115</v>
      </c>
      <c r="M6" s="53" t="s">
        <v>123</v>
      </c>
      <c r="N6" s="53" t="s">
        <v>137</v>
      </c>
      <c r="O6" s="53" t="s">
        <v>242</v>
      </c>
      <c r="P6" s="53" t="s">
        <v>240</v>
      </c>
      <c r="Q6" s="53" t="s">
        <v>115</v>
      </c>
      <c r="R6" s="53" t="s">
        <v>123</v>
      </c>
      <c r="S6" s="53" t="s">
        <v>137</v>
      </c>
      <c r="T6" s="53" t="s">
        <v>243</v>
      </c>
      <c r="U6" s="53" t="s">
        <v>240</v>
      </c>
      <c r="V6" s="53" t="s">
        <v>115</v>
      </c>
    </row>
    <row r="7" spans="1:22">
      <c r="A7" s="217" t="s">
        <v>244</v>
      </c>
      <c r="B7" s="177"/>
      <c r="C7" s="118">
        <v>57485</v>
      </c>
      <c r="D7" s="119">
        <f t="shared" ref="D7:D8" si="0">C7/73353</f>
        <v>0.78367619592927351</v>
      </c>
      <c r="E7" s="119">
        <f t="shared" ref="E7:E8" si="1">C7/217434</f>
        <v>0.26437907594948351</v>
      </c>
      <c r="F7" s="120" t="s">
        <v>351</v>
      </c>
      <c r="G7" s="118">
        <v>11128606</v>
      </c>
      <c r="H7" s="69"/>
      <c r="I7" s="70"/>
      <c r="J7" s="70"/>
      <c r="K7" s="71"/>
      <c r="L7" s="69"/>
      <c r="M7" s="69"/>
      <c r="N7" s="70"/>
      <c r="O7" s="70"/>
      <c r="P7" s="71"/>
      <c r="Q7" s="69"/>
      <c r="R7" s="69"/>
      <c r="S7" s="70"/>
      <c r="T7" s="70"/>
      <c r="U7" s="71"/>
      <c r="V7" s="69"/>
    </row>
    <row r="8" spans="1:22">
      <c r="A8" s="217" t="s">
        <v>245</v>
      </c>
      <c r="B8" s="177"/>
      <c r="C8" s="118">
        <v>57485</v>
      </c>
      <c r="D8" s="119">
        <f t="shared" si="0"/>
        <v>0.78367619592927351</v>
      </c>
      <c r="E8" s="119">
        <f t="shared" si="1"/>
        <v>0.26437907594948351</v>
      </c>
      <c r="F8" s="120" t="s">
        <v>352</v>
      </c>
      <c r="G8" s="118">
        <v>22729098</v>
      </c>
      <c r="H8" s="69"/>
      <c r="I8" s="70"/>
      <c r="J8" s="70"/>
      <c r="K8" s="71"/>
      <c r="L8" s="69"/>
      <c r="M8" s="69"/>
      <c r="N8" s="70"/>
      <c r="O8" s="70"/>
      <c r="P8" s="71"/>
      <c r="Q8" s="69"/>
      <c r="R8" s="69"/>
      <c r="S8" s="70"/>
      <c r="T8" s="70"/>
      <c r="U8" s="71"/>
      <c r="V8" s="69"/>
    </row>
    <row r="9" spans="1:22" ht="15" customHeight="1">
      <c r="C9" s="216" t="s">
        <v>362</v>
      </c>
      <c r="D9" s="216"/>
      <c r="E9" s="216"/>
      <c r="F9" s="216"/>
      <c r="G9" s="21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C9:G9"/>
    <mergeCell ref="A7:B7"/>
    <mergeCell ref="A8:B8"/>
    <mergeCell ref="A1:A3"/>
    <mergeCell ref="B1:T3"/>
    <mergeCell ref="A5:B6"/>
    <mergeCell ref="C5:G5"/>
    <mergeCell ref="H5:L5"/>
    <mergeCell ref="M5:Q5"/>
    <mergeCell ref="R5:V5"/>
  </mergeCells>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01"/>
  <sheetViews>
    <sheetView topLeftCell="A4" zoomScale="71" zoomScaleNormal="71" workbookViewId="0">
      <selection activeCell="A5" sqref="A5:F17"/>
    </sheetView>
  </sheetViews>
  <sheetFormatPr baseColWidth="10" defaultColWidth="14.42578125" defaultRowHeight="15" customHeight="1"/>
  <cols>
    <col min="1" max="1" width="7.140625" customWidth="1"/>
    <col min="2" max="2" width="34.42578125" customWidth="1"/>
    <col min="3" max="3" width="72.42578125" customWidth="1"/>
    <col min="4" max="6" width="13" customWidth="1"/>
    <col min="7" max="26" width="10.7109375" customWidth="1"/>
  </cols>
  <sheetData>
    <row r="1" spans="1:6" ht="15" customHeight="1">
      <c r="A1" s="187"/>
      <c r="B1" s="188"/>
      <c r="C1" s="198" t="s">
        <v>0</v>
      </c>
      <c r="D1" s="188"/>
      <c r="E1" s="1" t="s">
        <v>1</v>
      </c>
      <c r="F1" s="2" t="s">
        <v>2</v>
      </c>
    </row>
    <row r="2" spans="1:6" ht="15" customHeight="1">
      <c r="A2" s="189"/>
      <c r="B2" s="173"/>
      <c r="C2" s="189"/>
      <c r="D2" s="173"/>
      <c r="E2" s="3" t="s">
        <v>3</v>
      </c>
      <c r="F2" s="4">
        <v>2</v>
      </c>
    </row>
    <row r="3" spans="1:6" ht="15.75" customHeight="1">
      <c r="A3" s="190"/>
      <c r="B3" s="175"/>
      <c r="C3" s="190"/>
      <c r="D3" s="175"/>
      <c r="E3" s="5" t="s">
        <v>4</v>
      </c>
      <c r="F3" s="6">
        <v>45406</v>
      </c>
    </row>
    <row r="5" spans="1:6" ht="19.5" customHeight="1">
      <c r="A5" s="38" t="s">
        <v>102</v>
      </c>
      <c r="B5" s="38" t="s">
        <v>103</v>
      </c>
      <c r="C5" s="48" t="s">
        <v>78</v>
      </c>
      <c r="D5" s="48" t="s">
        <v>79</v>
      </c>
      <c r="E5" s="48" t="s">
        <v>80</v>
      </c>
      <c r="F5" s="48" t="s">
        <v>81</v>
      </c>
    </row>
    <row r="6" spans="1:6" ht="135" customHeight="1">
      <c r="A6" s="214">
        <v>1</v>
      </c>
      <c r="B6" s="215" t="s">
        <v>246</v>
      </c>
      <c r="C6" s="121" t="s">
        <v>247</v>
      </c>
      <c r="D6" s="39"/>
      <c r="E6" s="39"/>
      <c r="F6" s="39"/>
    </row>
    <row r="7" spans="1:6" ht="98.25" customHeight="1">
      <c r="A7" s="165"/>
      <c r="B7" s="165"/>
      <c r="C7" s="121" t="s">
        <v>248</v>
      </c>
      <c r="D7" s="39"/>
      <c r="E7" s="39"/>
      <c r="F7" s="39"/>
    </row>
    <row r="8" spans="1:6" ht="98.25" customHeight="1">
      <c r="A8" s="165"/>
      <c r="B8" s="165"/>
      <c r="C8" s="121" t="s">
        <v>249</v>
      </c>
      <c r="D8" s="39"/>
      <c r="E8" s="39"/>
      <c r="F8" s="39"/>
    </row>
    <row r="9" spans="1:6" ht="98.25" customHeight="1">
      <c r="A9" s="165"/>
      <c r="B9" s="165"/>
      <c r="C9" s="122" t="s">
        <v>354</v>
      </c>
      <c r="D9" s="39"/>
      <c r="E9" s="39"/>
      <c r="F9" s="39"/>
    </row>
    <row r="10" spans="1:6" ht="73.5" customHeight="1">
      <c r="A10" s="166"/>
      <c r="B10" s="166"/>
      <c r="C10" s="121" t="s">
        <v>353</v>
      </c>
      <c r="D10" s="39"/>
      <c r="E10" s="39"/>
      <c r="F10" s="39"/>
    </row>
    <row r="11" spans="1:6" ht="73.5" customHeight="1">
      <c r="A11" s="10"/>
      <c r="B11" s="10"/>
      <c r="C11" s="122" t="s">
        <v>355</v>
      </c>
      <c r="D11" s="39"/>
      <c r="E11" s="39"/>
      <c r="F11" s="39"/>
    </row>
    <row r="12" spans="1:6" ht="43.5" customHeight="1">
      <c r="A12" s="41">
        <v>2</v>
      </c>
      <c r="B12" s="67" t="s">
        <v>201</v>
      </c>
      <c r="C12" s="121" t="s">
        <v>250</v>
      </c>
      <c r="D12" s="39"/>
      <c r="E12" s="39"/>
      <c r="F12" s="39"/>
    </row>
    <row r="13" spans="1:6" ht="43.5" customHeight="1">
      <c r="A13" s="41">
        <v>3</v>
      </c>
      <c r="B13" s="67" t="s">
        <v>251</v>
      </c>
      <c r="C13" s="121" t="s">
        <v>252</v>
      </c>
      <c r="D13" s="39"/>
      <c r="E13" s="39"/>
      <c r="F13" s="39"/>
    </row>
    <row r="14" spans="1:6" ht="43.5" customHeight="1">
      <c r="A14" s="41">
        <v>4</v>
      </c>
      <c r="B14" s="67" t="s">
        <v>253</v>
      </c>
      <c r="C14" s="121" t="s">
        <v>252</v>
      </c>
      <c r="D14" s="39"/>
      <c r="E14" s="39"/>
      <c r="F14" s="39"/>
    </row>
    <row r="15" spans="1:6" ht="198.75" customHeight="1">
      <c r="A15" s="41">
        <v>5</v>
      </c>
      <c r="B15" s="67" t="s">
        <v>202</v>
      </c>
      <c r="C15" s="121" t="s">
        <v>254</v>
      </c>
      <c r="D15" s="39"/>
      <c r="E15" s="39"/>
      <c r="F15" s="39"/>
    </row>
    <row r="16" spans="1:6" ht="138" customHeight="1">
      <c r="A16" s="66">
        <v>6</v>
      </c>
      <c r="B16" s="124" t="s">
        <v>204</v>
      </c>
      <c r="C16" s="123" t="s">
        <v>255</v>
      </c>
      <c r="D16" s="125"/>
      <c r="E16" s="125"/>
      <c r="F16" s="125"/>
    </row>
    <row r="17" spans="1:6" ht="105.75" customHeight="1">
      <c r="A17" s="126">
        <v>7</v>
      </c>
      <c r="B17" s="127" t="s">
        <v>206</v>
      </c>
      <c r="C17" s="128" t="s">
        <v>256</v>
      </c>
      <c r="D17" s="129"/>
      <c r="E17" s="129"/>
      <c r="F17" s="129"/>
    </row>
    <row r="18" spans="1:6" ht="111" customHeight="1">
      <c r="C18" s="130" t="s">
        <v>356</v>
      </c>
    </row>
    <row r="22" spans="1:6" ht="15.75" customHeight="1"/>
    <row r="23" spans="1:6" ht="15.75" customHeight="1"/>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
    <mergeCell ref="A1:B3"/>
    <mergeCell ref="C1:D3"/>
    <mergeCell ref="A6:A10"/>
    <mergeCell ref="B6:B10"/>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000"/>
  <sheetViews>
    <sheetView topLeftCell="H9" workbookViewId="0">
      <selection activeCell="A5" sqref="A5:Q13"/>
    </sheetView>
  </sheetViews>
  <sheetFormatPr baseColWidth="10" defaultColWidth="14.42578125" defaultRowHeight="15" customHeight="1"/>
  <cols>
    <col min="1" max="1" width="32.5703125" customWidth="1"/>
    <col min="2" max="4" width="14.42578125" customWidth="1"/>
    <col min="5" max="5" width="28.28515625" customWidth="1"/>
    <col min="6" max="17" width="14.42578125" customWidth="1"/>
    <col min="18" max="26" width="10.7109375" customWidth="1"/>
  </cols>
  <sheetData>
    <row r="1" spans="1:17" ht="21" customHeight="1">
      <c r="A1" s="168"/>
      <c r="B1" s="209" t="s">
        <v>0</v>
      </c>
      <c r="C1" s="192"/>
      <c r="D1" s="192"/>
      <c r="E1" s="192"/>
      <c r="F1" s="192"/>
      <c r="G1" s="192"/>
      <c r="H1" s="192"/>
      <c r="I1" s="192"/>
      <c r="J1" s="192"/>
      <c r="K1" s="192"/>
      <c r="L1" s="192"/>
      <c r="M1" s="192"/>
      <c r="N1" s="192"/>
      <c r="O1" s="188"/>
      <c r="P1" s="1" t="s">
        <v>1</v>
      </c>
      <c r="Q1" s="2" t="s">
        <v>2</v>
      </c>
    </row>
    <row r="2" spans="1:17" ht="21" customHeight="1">
      <c r="A2" s="169"/>
      <c r="B2" s="189"/>
      <c r="C2" s="172"/>
      <c r="D2" s="172"/>
      <c r="E2" s="172"/>
      <c r="F2" s="172"/>
      <c r="G2" s="172"/>
      <c r="H2" s="172"/>
      <c r="I2" s="172"/>
      <c r="J2" s="172"/>
      <c r="K2" s="172"/>
      <c r="L2" s="172"/>
      <c r="M2" s="172"/>
      <c r="N2" s="172"/>
      <c r="O2" s="173"/>
      <c r="P2" s="3" t="s">
        <v>3</v>
      </c>
      <c r="Q2" s="4">
        <v>2</v>
      </c>
    </row>
    <row r="3" spans="1:17" ht="21" customHeight="1">
      <c r="A3" s="170"/>
      <c r="B3" s="190"/>
      <c r="C3" s="174"/>
      <c r="D3" s="174"/>
      <c r="E3" s="174"/>
      <c r="F3" s="174"/>
      <c r="G3" s="174"/>
      <c r="H3" s="174"/>
      <c r="I3" s="174"/>
      <c r="J3" s="174"/>
      <c r="K3" s="174"/>
      <c r="L3" s="174"/>
      <c r="M3" s="174"/>
      <c r="N3" s="174"/>
      <c r="O3" s="175"/>
      <c r="P3" s="5" t="s">
        <v>4</v>
      </c>
      <c r="Q3" s="6">
        <v>45406</v>
      </c>
    </row>
    <row r="5" spans="1:17">
      <c r="A5" s="223" t="s">
        <v>257</v>
      </c>
      <c r="B5" s="224" t="s">
        <v>78</v>
      </c>
      <c r="C5" s="202"/>
      <c r="D5" s="202"/>
      <c r="E5" s="177"/>
      <c r="F5" s="224" t="s">
        <v>79</v>
      </c>
      <c r="G5" s="202"/>
      <c r="H5" s="202"/>
      <c r="I5" s="177"/>
      <c r="J5" s="224" t="s">
        <v>80</v>
      </c>
      <c r="K5" s="202"/>
      <c r="L5" s="202"/>
      <c r="M5" s="177"/>
      <c r="N5" s="224" t="s">
        <v>81</v>
      </c>
      <c r="O5" s="202"/>
      <c r="P5" s="202"/>
      <c r="Q5" s="177"/>
    </row>
    <row r="6" spans="1:17" ht="21.75" customHeight="1">
      <c r="A6" s="166"/>
      <c r="B6" s="49" t="s">
        <v>123</v>
      </c>
      <c r="C6" s="49" t="s">
        <v>137</v>
      </c>
      <c r="D6" s="53" t="s">
        <v>258</v>
      </c>
      <c r="E6" s="25" t="s">
        <v>125</v>
      </c>
      <c r="F6" s="53" t="s">
        <v>123</v>
      </c>
      <c r="G6" s="53" t="s">
        <v>137</v>
      </c>
      <c r="H6" s="53" t="s">
        <v>258</v>
      </c>
      <c r="I6" s="25" t="s">
        <v>125</v>
      </c>
      <c r="J6" s="53" t="s">
        <v>123</v>
      </c>
      <c r="K6" s="53" t="s">
        <v>137</v>
      </c>
      <c r="L6" s="53" t="s">
        <v>258</v>
      </c>
      <c r="M6" s="25" t="s">
        <v>125</v>
      </c>
      <c r="N6" s="53" t="s">
        <v>123</v>
      </c>
      <c r="O6" s="53" t="s">
        <v>137</v>
      </c>
      <c r="P6" s="53" t="s">
        <v>258</v>
      </c>
      <c r="Q6" s="25" t="s">
        <v>125</v>
      </c>
    </row>
    <row r="7" spans="1:17" ht="89.25" customHeight="1">
      <c r="A7" s="72" t="s">
        <v>259</v>
      </c>
      <c r="B7" s="132">
        <v>187732.73199999999</v>
      </c>
      <c r="C7" s="133">
        <v>0.28370000000000001</v>
      </c>
      <c r="D7" s="134">
        <v>0.38300000000000001</v>
      </c>
      <c r="E7" s="131" t="s">
        <v>357</v>
      </c>
      <c r="F7" s="131"/>
      <c r="G7" s="55"/>
      <c r="H7" s="55"/>
      <c r="I7" s="55"/>
      <c r="J7" s="55"/>
      <c r="K7" s="55"/>
      <c r="L7" s="55"/>
      <c r="M7" s="55"/>
      <c r="N7" s="55"/>
      <c r="O7" s="55"/>
      <c r="P7" s="55"/>
      <c r="Q7" s="55"/>
    </row>
    <row r="8" spans="1:17" ht="64.5" customHeight="1">
      <c r="A8" s="72" t="s">
        <v>260</v>
      </c>
      <c r="B8" s="136">
        <v>101774</v>
      </c>
      <c r="C8" s="137">
        <v>0.33</v>
      </c>
      <c r="D8" s="138">
        <v>0.437</v>
      </c>
      <c r="E8" s="135" t="s">
        <v>363</v>
      </c>
      <c r="F8" s="135"/>
      <c r="G8" s="55"/>
      <c r="H8" s="55"/>
      <c r="I8" s="55"/>
      <c r="J8" s="55"/>
      <c r="K8" s="55"/>
      <c r="L8" s="55"/>
      <c r="M8" s="55"/>
      <c r="N8" s="55"/>
      <c r="O8" s="55"/>
      <c r="P8" s="55"/>
      <c r="Q8" s="55"/>
    </row>
    <row r="9" spans="1:17" ht="97.5" customHeight="1">
      <c r="A9" s="72" t="s">
        <v>261</v>
      </c>
      <c r="B9" s="136">
        <v>38183.07</v>
      </c>
      <c r="C9" s="137">
        <f t="shared" ref="C9:C13" si="0">B9/311117</f>
        <v>0.12272897334443313</v>
      </c>
      <c r="D9" s="139">
        <v>0.1</v>
      </c>
      <c r="E9" s="148" t="s">
        <v>366</v>
      </c>
      <c r="F9" s="135"/>
      <c r="G9" s="55"/>
      <c r="H9" s="55"/>
      <c r="I9" s="55"/>
      <c r="J9" s="55"/>
      <c r="K9" s="55"/>
      <c r="L9" s="55"/>
      <c r="M9" s="55"/>
      <c r="N9" s="55"/>
      <c r="O9" s="55"/>
      <c r="P9" s="55"/>
      <c r="Q9" s="55"/>
    </row>
    <row r="10" spans="1:17" ht="42.75">
      <c r="A10" s="72" t="s">
        <v>262</v>
      </c>
      <c r="B10" s="140">
        <v>34001</v>
      </c>
      <c r="C10" s="137">
        <f t="shared" si="0"/>
        <v>0.10928685992729423</v>
      </c>
      <c r="D10" s="139">
        <f t="shared" ref="D10:D13" si="1">B10/217434</f>
        <v>0.15637388816836373</v>
      </c>
      <c r="E10" s="135" t="s">
        <v>358</v>
      </c>
      <c r="F10" s="135"/>
      <c r="G10" s="55"/>
      <c r="H10" s="55"/>
      <c r="I10" s="55"/>
      <c r="J10" s="55"/>
      <c r="K10" s="55"/>
      <c r="L10" s="55"/>
      <c r="M10" s="55"/>
      <c r="N10" s="55"/>
      <c r="O10" s="55"/>
      <c r="P10" s="55"/>
      <c r="Q10" s="55"/>
    </row>
    <row r="11" spans="1:17" ht="42.75">
      <c r="A11" s="72" t="s">
        <v>263</v>
      </c>
      <c r="B11" s="140">
        <v>26862</v>
      </c>
      <c r="C11" s="137">
        <f t="shared" si="0"/>
        <v>8.6340508554659495E-2</v>
      </c>
      <c r="D11" s="139">
        <f t="shared" si="1"/>
        <v>0.1235409365600596</v>
      </c>
      <c r="E11" s="135" t="s">
        <v>358</v>
      </c>
      <c r="F11" s="135"/>
      <c r="G11" s="55"/>
      <c r="H11" s="55"/>
      <c r="I11" s="55"/>
      <c r="J11" s="55"/>
      <c r="K11" s="55"/>
      <c r="L11" s="55"/>
      <c r="M11" s="55"/>
      <c r="N11" s="55"/>
      <c r="O11" s="55"/>
      <c r="P11" s="55"/>
      <c r="Q11" s="55"/>
    </row>
    <row r="12" spans="1:17" ht="42.75">
      <c r="A12" s="149" t="s">
        <v>264</v>
      </c>
      <c r="B12" s="142">
        <v>9927</v>
      </c>
      <c r="C12" s="143">
        <f t="shared" si="0"/>
        <v>3.1907610320233225E-2</v>
      </c>
      <c r="D12" s="144">
        <f t="shared" si="1"/>
        <v>4.5655233312177489E-2</v>
      </c>
      <c r="E12" s="141" t="s">
        <v>358</v>
      </c>
      <c r="F12" s="141"/>
      <c r="G12" s="55"/>
      <c r="H12" s="55"/>
      <c r="I12" s="55"/>
      <c r="J12" s="55"/>
      <c r="K12" s="55"/>
      <c r="L12" s="55"/>
      <c r="M12" s="55"/>
      <c r="N12" s="55"/>
      <c r="O12" s="55"/>
      <c r="P12" s="55"/>
      <c r="Q12" s="55"/>
    </row>
    <row r="13" spans="1:17" ht="42.75">
      <c r="A13" s="150" t="s">
        <v>265</v>
      </c>
      <c r="B13" s="151">
        <v>2563</v>
      </c>
      <c r="C13" s="133">
        <f t="shared" si="0"/>
        <v>8.2380583510383559E-3</v>
      </c>
      <c r="D13" s="134">
        <f t="shared" si="1"/>
        <v>1.1787484937958184E-2</v>
      </c>
      <c r="E13" s="128" t="s">
        <v>358</v>
      </c>
      <c r="F13" s="128"/>
      <c r="G13" s="152"/>
      <c r="H13" s="55"/>
      <c r="I13" s="55"/>
      <c r="J13" s="55"/>
      <c r="K13" s="55"/>
      <c r="L13" s="55"/>
      <c r="M13" s="55"/>
      <c r="N13" s="55"/>
      <c r="O13" s="55"/>
      <c r="P13" s="55"/>
      <c r="Q13" s="55"/>
    </row>
    <row r="14" spans="1:17" ht="15" customHeight="1">
      <c r="B14" s="222"/>
      <c r="C14" s="222"/>
      <c r="D14" s="222"/>
      <c r="E14" s="22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14:E14"/>
    <mergeCell ref="A1:A3"/>
    <mergeCell ref="B1:O3"/>
    <mergeCell ref="A5:A6"/>
    <mergeCell ref="B5:E5"/>
    <mergeCell ref="F5:I5"/>
    <mergeCell ref="J5:M5"/>
    <mergeCell ref="N5:Q5"/>
  </mergeCell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996"/>
  <sheetViews>
    <sheetView topLeftCell="A21" workbookViewId="0">
      <selection activeCell="A24" sqref="A24:H24"/>
    </sheetView>
  </sheetViews>
  <sheetFormatPr baseColWidth="10" defaultColWidth="14.42578125" defaultRowHeight="15" customHeight="1"/>
  <cols>
    <col min="1" max="1" width="10.7109375" customWidth="1"/>
    <col min="2" max="2" width="17" customWidth="1"/>
    <col min="3" max="3" width="10.7109375" customWidth="1"/>
    <col min="4" max="4" width="22.5703125" customWidth="1"/>
    <col min="5" max="5" width="15.85546875" customWidth="1"/>
    <col min="6" max="10" width="13.85546875" customWidth="1"/>
    <col min="11" max="26" width="10.7109375" customWidth="1"/>
  </cols>
  <sheetData>
    <row r="1" spans="1:10" ht="20.25" customHeight="1">
      <c r="A1" s="187"/>
      <c r="B1" s="188"/>
      <c r="C1" s="198" t="s">
        <v>0</v>
      </c>
      <c r="D1" s="192"/>
      <c r="E1" s="192"/>
      <c r="F1" s="192"/>
      <c r="G1" s="192"/>
      <c r="H1" s="188"/>
      <c r="I1" s="1" t="s">
        <v>1</v>
      </c>
      <c r="J1" s="2" t="s">
        <v>2</v>
      </c>
    </row>
    <row r="2" spans="1:10" ht="20.25" customHeight="1">
      <c r="A2" s="189"/>
      <c r="B2" s="173"/>
      <c r="C2" s="189"/>
      <c r="D2" s="172"/>
      <c r="E2" s="172"/>
      <c r="F2" s="172"/>
      <c r="G2" s="172"/>
      <c r="H2" s="173"/>
      <c r="I2" s="3" t="s">
        <v>3</v>
      </c>
      <c r="J2" s="4">
        <v>2</v>
      </c>
    </row>
    <row r="3" spans="1:10" ht="20.25" customHeight="1">
      <c r="A3" s="190"/>
      <c r="B3" s="175"/>
      <c r="C3" s="190"/>
      <c r="D3" s="174"/>
      <c r="E3" s="174"/>
      <c r="F3" s="174"/>
      <c r="G3" s="174"/>
      <c r="H3" s="175"/>
      <c r="I3" s="5" t="s">
        <v>4</v>
      </c>
      <c r="J3" s="6">
        <v>45406</v>
      </c>
    </row>
    <row r="5" spans="1:10">
      <c r="A5" s="73" t="s">
        <v>266</v>
      </c>
    </row>
    <row r="6" spans="1:10" ht="15" customHeight="1">
      <c r="A6" s="200" t="s">
        <v>267</v>
      </c>
      <c r="B6" s="200" t="s">
        <v>268</v>
      </c>
      <c r="C6" s="200" t="s">
        <v>269</v>
      </c>
      <c r="D6" s="200" t="s">
        <v>270</v>
      </c>
      <c r="E6" s="200" t="s">
        <v>271</v>
      </c>
      <c r="F6" s="53" t="s">
        <v>272</v>
      </c>
      <c r="G6" s="206" t="s">
        <v>273</v>
      </c>
      <c r="H6" s="202"/>
      <c r="I6" s="202"/>
      <c r="J6" s="177"/>
    </row>
    <row r="7" spans="1:10">
      <c r="A7" s="166"/>
      <c r="B7" s="166"/>
      <c r="C7" s="166"/>
      <c r="D7" s="166"/>
      <c r="E7" s="166"/>
      <c r="F7" s="53" t="s">
        <v>274</v>
      </c>
      <c r="G7" s="53" t="s">
        <v>275</v>
      </c>
      <c r="H7" s="53" t="s">
        <v>276</v>
      </c>
      <c r="I7" s="53" t="s">
        <v>277</v>
      </c>
      <c r="J7" s="53" t="s">
        <v>278</v>
      </c>
    </row>
    <row r="8" spans="1:10">
      <c r="A8" s="74" t="s">
        <v>311</v>
      </c>
      <c r="B8" s="75" t="s">
        <v>312</v>
      </c>
      <c r="C8" s="74" t="s">
        <v>313</v>
      </c>
      <c r="D8" s="60" t="s">
        <v>314</v>
      </c>
      <c r="E8" s="60" t="s">
        <v>315</v>
      </c>
      <c r="F8" s="76">
        <v>3.3000000000000002E-2</v>
      </c>
      <c r="G8" s="77">
        <v>15000</v>
      </c>
      <c r="H8" s="77"/>
      <c r="I8" s="77"/>
      <c r="J8" s="77"/>
    </row>
    <row r="9" spans="1:10">
      <c r="A9" s="74" t="s">
        <v>316</v>
      </c>
      <c r="B9" s="75" t="s">
        <v>317</v>
      </c>
      <c r="C9" s="74" t="s">
        <v>313</v>
      </c>
      <c r="D9" s="60" t="s">
        <v>314</v>
      </c>
      <c r="E9" s="60" t="s">
        <v>315</v>
      </c>
      <c r="F9" s="76">
        <v>3.3000000000000002E-2</v>
      </c>
      <c r="G9" s="77">
        <v>15500</v>
      </c>
      <c r="H9" s="77"/>
      <c r="I9" s="77"/>
      <c r="J9" s="77"/>
    </row>
    <row r="10" spans="1:10">
      <c r="A10" s="74" t="s">
        <v>318</v>
      </c>
      <c r="B10" s="75" t="s">
        <v>319</v>
      </c>
      <c r="C10" s="74" t="s">
        <v>313</v>
      </c>
      <c r="D10" s="60" t="s">
        <v>314</v>
      </c>
      <c r="E10" s="60" t="s">
        <v>315</v>
      </c>
      <c r="F10" s="76">
        <v>3.3000000000000002E-2</v>
      </c>
      <c r="G10" s="77">
        <v>18000</v>
      </c>
      <c r="H10" s="77"/>
      <c r="I10" s="77"/>
      <c r="J10" s="77"/>
    </row>
    <row r="11" spans="1:10">
      <c r="A11" s="74" t="s">
        <v>320</v>
      </c>
      <c r="B11" s="75" t="s">
        <v>321</v>
      </c>
      <c r="C11" s="74" t="s">
        <v>313</v>
      </c>
      <c r="D11" s="60" t="s">
        <v>314</v>
      </c>
      <c r="E11" s="60" t="s">
        <v>315</v>
      </c>
      <c r="F11" s="76">
        <v>3.3000000000000002E-2</v>
      </c>
      <c r="G11" s="77">
        <v>18000</v>
      </c>
      <c r="H11" s="77"/>
      <c r="I11" s="77"/>
      <c r="J11" s="77"/>
    </row>
    <row r="12" spans="1:10">
      <c r="A12" s="74" t="s">
        <v>322</v>
      </c>
      <c r="B12" s="75" t="s">
        <v>323</v>
      </c>
      <c r="C12" s="74" t="s">
        <v>313</v>
      </c>
      <c r="D12" s="60" t="s">
        <v>314</v>
      </c>
      <c r="E12" s="60" t="s">
        <v>315</v>
      </c>
      <c r="F12" s="76">
        <v>3.3000000000000002E-2</v>
      </c>
      <c r="G12" s="77">
        <v>12000</v>
      </c>
      <c r="H12" s="77"/>
      <c r="I12" s="77"/>
      <c r="J12" s="77"/>
    </row>
    <row r="13" spans="1:10">
      <c r="A13" s="74" t="s">
        <v>322</v>
      </c>
      <c r="B13" s="75" t="s">
        <v>324</v>
      </c>
      <c r="C13" s="74" t="s">
        <v>313</v>
      </c>
      <c r="D13" s="60" t="s">
        <v>314</v>
      </c>
      <c r="E13" s="60" t="s">
        <v>315</v>
      </c>
      <c r="F13" s="76">
        <v>3.3000000000000002E-2</v>
      </c>
      <c r="G13" s="77">
        <v>12000</v>
      </c>
      <c r="H13" s="77"/>
      <c r="I13" s="77"/>
      <c r="J13" s="77"/>
    </row>
    <row r="14" spans="1:10">
      <c r="A14" s="24"/>
      <c r="B14" s="24"/>
      <c r="C14" s="24"/>
      <c r="D14" s="24"/>
      <c r="E14" s="24"/>
      <c r="F14" s="24"/>
      <c r="G14" s="24"/>
      <c r="H14" s="24"/>
      <c r="I14" s="24"/>
      <c r="J14" s="24"/>
    </row>
    <row r="15" spans="1:10">
      <c r="A15" s="24"/>
      <c r="B15" s="24"/>
      <c r="C15" s="24"/>
      <c r="D15" s="24"/>
      <c r="E15" s="24"/>
      <c r="F15" s="24"/>
      <c r="G15" s="24"/>
      <c r="H15" s="24"/>
      <c r="I15" s="24"/>
      <c r="J15" s="24"/>
    </row>
    <row r="16" spans="1:10">
      <c r="A16" s="24"/>
      <c r="B16" s="24"/>
      <c r="C16" s="24"/>
      <c r="D16" s="24"/>
      <c r="E16" s="24"/>
      <c r="F16" s="24"/>
      <c r="G16" s="24"/>
      <c r="H16" s="24"/>
      <c r="I16" s="24"/>
      <c r="J16" s="24"/>
    </row>
    <row r="17" spans="1:10">
      <c r="A17" s="73" t="s">
        <v>279</v>
      </c>
      <c r="B17" s="24"/>
      <c r="C17" s="24"/>
      <c r="D17" s="24"/>
      <c r="E17" s="24"/>
      <c r="F17" s="24"/>
      <c r="G17" s="24"/>
      <c r="H17" s="24"/>
      <c r="I17" s="24"/>
      <c r="J17" s="24"/>
    </row>
    <row r="18" spans="1:10" ht="22.5" customHeight="1">
      <c r="A18" s="200" t="s">
        <v>267</v>
      </c>
      <c r="B18" s="200" t="s">
        <v>268</v>
      </c>
      <c r="C18" s="53" t="s">
        <v>272</v>
      </c>
      <c r="D18" s="200" t="s">
        <v>280</v>
      </c>
      <c r="E18" s="206" t="s">
        <v>281</v>
      </c>
      <c r="F18" s="202"/>
      <c r="G18" s="202"/>
      <c r="H18" s="177"/>
      <c r="I18" s="24"/>
      <c r="J18" s="24"/>
    </row>
    <row r="19" spans="1:10" ht="15.75" customHeight="1">
      <c r="A19" s="166"/>
      <c r="B19" s="166"/>
      <c r="C19" s="53" t="s">
        <v>282</v>
      </c>
      <c r="D19" s="166"/>
      <c r="E19" s="53" t="s">
        <v>275</v>
      </c>
      <c r="F19" s="53" t="s">
        <v>276</v>
      </c>
      <c r="G19" s="53" t="s">
        <v>277</v>
      </c>
      <c r="H19" s="53" t="s">
        <v>278</v>
      </c>
      <c r="I19" s="24"/>
      <c r="J19" s="24"/>
    </row>
    <row r="20" spans="1:10" ht="67.5" customHeight="1">
      <c r="A20" s="78" t="s">
        <v>325</v>
      </c>
      <c r="B20" s="79" t="s">
        <v>326</v>
      </c>
      <c r="C20" s="80">
        <v>0.01</v>
      </c>
      <c r="D20" s="81" t="s">
        <v>327</v>
      </c>
      <c r="E20" s="159" t="s">
        <v>367</v>
      </c>
      <c r="F20" s="60"/>
      <c r="G20" s="60"/>
      <c r="H20" s="60"/>
      <c r="I20" s="24"/>
      <c r="J20" s="24"/>
    </row>
    <row r="21" spans="1:10" ht="105" customHeight="1">
      <c r="A21" s="78" t="s">
        <v>328</v>
      </c>
      <c r="B21" s="79" t="s">
        <v>329</v>
      </c>
      <c r="C21" s="80" t="s">
        <v>330</v>
      </c>
      <c r="D21" s="80" t="s">
        <v>331</v>
      </c>
      <c r="E21" s="154" t="s">
        <v>364</v>
      </c>
      <c r="F21" s="60"/>
      <c r="G21" s="60"/>
      <c r="H21" s="60"/>
      <c r="I21" s="24"/>
      <c r="J21" s="24"/>
    </row>
    <row r="22" spans="1:10" ht="57.75" customHeight="1">
      <c r="A22" s="78" t="s">
        <v>332</v>
      </c>
      <c r="B22" s="79" t="s">
        <v>333</v>
      </c>
      <c r="C22" s="78" t="s">
        <v>334</v>
      </c>
      <c r="D22" s="81" t="s">
        <v>335</v>
      </c>
      <c r="E22" s="155" t="s">
        <v>365</v>
      </c>
      <c r="F22" s="60"/>
      <c r="G22" s="60"/>
      <c r="H22" s="60"/>
      <c r="I22" s="24"/>
      <c r="J22" s="24"/>
    </row>
    <row r="23" spans="1:10" ht="43.5" customHeight="1">
      <c r="A23" s="78" t="s">
        <v>336</v>
      </c>
      <c r="B23" s="82" t="s">
        <v>337</v>
      </c>
      <c r="C23" s="78" t="s">
        <v>338</v>
      </c>
      <c r="D23" s="81" t="s">
        <v>339</v>
      </c>
      <c r="E23" s="155" t="s">
        <v>368</v>
      </c>
      <c r="F23" s="60"/>
      <c r="G23" s="60"/>
      <c r="H23" s="60"/>
      <c r="I23" s="24"/>
      <c r="J23" s="24"/>
    </row>
    <row r="24" spans="1:10" ht="15.75" customHeight="1">
      <c r="A24" s="225" t="s">
        <v>369</v>
      </c>
      <c r="B24" s="226"/>
      <c r="C24" s="226"/>
      <c r="D24" s="226"/>
      <c r="E24" s="226"/>
      <c r="F24" s="226"/>
      <c r="G24" s="226"/>
      <c r="H24" s="226"/>
      <c r="I24" s="24"/>
      <c r="J24" s="24"/>
    </row>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3">
    <mergeCell ref="A1:B3"/>
    <mergeCell ref="C1:H3"/>
    <mergeCell ref="B6:B7"/>
    <mergeCell ref="C6:C7"/>
    <mergeCell ref="D6:D7"/>
    <mergeCell ref="E6:E7"/>
    <mergeCell ref="G6:J6"/>
    <mergeCell ref="A6:A7"/>
    <mergeCell ref="A24:H24"/>
    <mergeCell ref="A18:A19"/>
    <mergeCell ref="B18:B19"/>
    <mergeCell ref="D18:D19"/>
    <mergeCell ref="E18:H18"/>
  </mergeCells>
  <pageMargins left="0.7" right="0.7" top="0.75" bottom="0.75" header="0" footer="0"/>
  <pageSetup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000"/>
  <sheetViews>
    <sheetView topLeftCell="A14" workbookViewId="0">
      <selection activeCell="C13" sqref="C13"/>
    </sheetView>
  </sheetViews>
  <sheetFormatPr baseColWidth="10" defaultColWidth="14.42578125" defaultRowHeight="15" customHeight="1"/>
  <cols>
    <col min="1" max="1" width="29.140625" customWidth="1"/>
    <col min="2" max="2" width="19.28515625" customWidth="1"/>
    <col min="3" max="3" width="69.140625" customWidth="1"/>
    <col min="4" max="17" width="7.140625" customWidth="1"/>
    <col min="18" max="18" width="11.85546875" customWidth="1"/>
    <col min="19" max="19" width="13" customWidth="1"/>
    <col min="20" max="26" width="10.7109375" customWidth="1"/>
  </cols>
  <sheetData>
    <row r="1" spans="1:19" ht="15" customHeight="1">
      <c r="A1" s="187"/>
      <c r="B1" s="209" t="s">
        <v>0</v>
      </c>
      <c r="C1" s="192"/>
      <c r="D1" s="192"/>
      <c r="E1" s="192"/>
      <c r="F1" s="192"/>
      <c r="G1" s="192"/>
      <c r="H1" s="192"/>
      <c r="I1" s="192"/>
      <c r="J1" s="192"/>
      <c r="K1" s="192"/>
      <c r="L1" s="192"/>
      <c r="M1" s="192"/>
      <c r="N1" s="192"/>
      <c r="O1" s="188"/>
      <c r="P1" s="227" t="s">
        <v>1</v>
      </c>
      <c r="Q1" s="228"/>
      <c r="R1" s="229"/>
      <c r="S1" s="2" t="s">
        <v>2</v>
      </c>
    </row>
    <row r="2" spans="1:19" ht="30" customHeight="1">
      <c r="A2" s="189"/>
      <c r="B2" s="189"/>
      <c r="C2" s="172"/>
      <c r="D2" s="172"/>
      <c r="E2" s="172"/>
      <c r="F2" s="172"/>
      <c r="G2" s="172"/>
      <c r="H2" s="172"/>
      <c r="I2" s="172"/>
      <c r="J2" s="172"/>
      <c r="K2" s="172"/>
      <c r="L2" s="172"/>
      <c r="M2" s="172"/>
      <c r="N2" s="172"/>
      <c r="O2" s="173"/>
      <c r="P2" s="230" t="s">
        <v>3</v>
      </c>
      <c r="Q2" s="202"/>
      <c r="R2" s="231"/>
      <c r="S2" s="4">
        <v>2</v>
      </c>
    </row>
    <row r="3" spans="1:19" ht="30.75" customHeight="1">
      <c r="A3" s="190"/>
      <c r="B3" s="190"/>
      <c r="C3" s="174"/>
      <c r="D3" s="174"/>
      <c r="E3" s="174"/>
      <c r="F3" s="174"/>
      <c r="G3" s="174"/>
      <c r="H3" s="174"/>
      <c r="I3" s="174"/>
      <c r="J3" s="174"/>
      <c r="K3" s="174"/>
      <c r="L3" s="174"/>
      <c r="M3" s="174"/>
      <c r="N3" s="174"/>
      <c r="O3" s="175"/>
      <c r="P3" s="232" t="s">
        <v>4</v>
      </c>
      <c r="Q3" s="233"/>
      <c r="R3" s="234"/>
      <c r="S3" s="6">
        <v>45406</v>
      </c>
    </row>
    <row r="5" spans="1:19">
      <c r="A5" s="200" t="s">
        <v>283</v>
      </c>
      <c r="B5" s="200" t="s">
        <v>284</v>
      </c>
      <c r="C5" s="200" t="s">
        <v>285</v>
      </c>
      <c r="D5" s="206" t="s">
        <v>286</v>
      </c>
      <c r="E5" s="202"/>
      <c r="F5" s="202"/>
      <c r="G5" s="177"/>
      <c r="H5" s="206" t="s">
        <v>286</v>
      </c>
      <c r="I5" s="202"/>
      <c r="J5" s="202"/>
      <c r="K5" s="177"/>
      <c r="L5" s="206" t="s">
        <v>286</v>
      </c>
      <c r="M5" s="202"/>
      <c r="N5" s="202"/>
      <c r="O5" s="177"/>
      <c r="P5" s="206" t="s">
        <v>287</v>
      </c>
      <c r="Q5" s="202"/>
      <c r="R5" s="202"/>
      <c r="S5" s="177"/>
    </row>
    <row r="6" spans="1:19">
      <c r="A6" s="165"/>
      <c r="B6" s="165"/>
      <c r="C6" s="165"/>
      <c r="D6" s="206" t="s">
        <v>288</v>
      </c>
      <c r="E6" s="202"/>
      <c r="F6" s="202"/>
      <c r="G6" s="202"/>
      <c r="H6" s="202"/>
      <c r="I6" s="202"/>
      <c r="J6" s="202"/>
      <c r="K6" s="202"/>
      <c r="L6" s="202"/>
      <c r="M6" s="202"/>
      <c r="N6" s="202"/>
      <c r="O6" s="202"/>
      <c r="P6" s="202"/>
      <c r="Q6" s="202"/>
      <c r="R6" s="202"/>
      <c r="S6" s="177"/>
    </row>
    <row r="7" spans="1:19">
      <c r="A7" s="166"/>
      <c r="B7" s="166"/>
      <c r="C7" s="166"/>
      <c r="D7" s="53" t="s">
        <v>289</v>
      </c>
      <c r="E7" s="53" t="s">
        <v>290</v>
      </c>
      <c r="F7" s="53" t="s">
        <v>291</v>
      </c>
      <c r="G7" s="53" t="s">
        <v>292</v>
      </c>
      <c r="H7" s="53" t="s">
        <v>289</v>
      </c>
      <c r="I7" s="53" t="s">
        <v>290</v>
      </c>
      <c r="J7" s="53" t="s">
        <v>291</v>
      </c>
      <c r="K7" s="53" t="s">
        <v>292</v>
      </c>
      <c r="L7" s="53" t="s">
        <v>289</v>
      </c>
      <c r="M7" s="53" t="s">
        <v>290</v>
      </c>
      <c r="N7" s="53" t="s">
        <v>291</v>
      </c>
      <c r="O7" s="53" t="s">
        <v>292</v>
      </c>
      <c r="P7" s="53" t="s">
        <v>289</v>
      </c>
      <c r="Q7" s="53" t="s">
        <v>290</v>
      </c>
      <c r="R7" s="53" t="s">
        <v>291</v>
      </c>
      <c r="S7" s="53" t="s">
        <v>292</v>
      </c>
    </row>
    <row r="8" spans="1:19" ht="93" customHeight="1">
      <c r="A8" s="74" t="s">
        <v>293</v>
      </c>
      <c r="B8" s="60" t="s">
        <v>294</v>
      </c>
      <c r="C8" s="74" t="s">
        <v>295</v>
      </c>
      <c r="D8" s="145"/>
      <c r="E8" s="145" t="s">
        <v>359</v>
      </c>
      <c r="F8" s="145"/>
      <c r="G8" s="145"/>
      <c r="H8" s="60"/>
      <c r="I8" s="60"/>
      <c r="J8" s="60"/>
      <c r="K8" s="60"/>
      <c r="L8" s="60"/>
      <c r="M8" s="60"/>
      <c r="N8" s="60"/>
      <c r="O8" s="60"/>
      <c r="P8" s="60"/>
      <c r="Q8" s="60"/>
      <c r="R8" s="60"/>
      <c r="S8" s="60"/>
    </row>
    <row r="9" spans="1:19" ht="107.25" customHeight="1">
      <c r="A9" s="74" t="s">
        <v>296</v>
      </c>
      <c r="B9" s="60" t="s">
        <v>294</v>
      </c>
      <c r="C9" s="74" t="s">
        <v>297</v>
      </c>
      <c r="D9" s="145"/>
      <c r="E9" s="145" t="s">
        <v>359</v>
      </c>
      <c r="F9" s="145"/>
      <c r="G9" s="145"/>
      <c r="H9" s="60"/>
      <c r="I9" s="60"/>
      <c r="J9" s="60"/>
      <c r="K9" s="60"/>
      <c r="L9" s="60"/>
      <c r="M9" s="60"/>
      <c r="N9" s="60"/>
      <c r="O9" s="60"/>
      <c r="P9" s="60"/>
      <c r="Q9" s="60"/>
      <c r="R9" s="60"/>
      <c r="S9" s="60"/>
    </row>
    <row r="10" spans="1:19" ht="77.25" customHeight="1">
      <c r="A10" s="74" t="s">
        <v>298</v>
      </c>
      <c r="B10" s="60" t="s">
        <v>294</v>
      </c>
      <c r="C10" s="74" t="s">
        <v>299</v>
      </c>
      <c r="D10" s="145"/>
      <c r="E10" s="145" t="s">
        <v>359</v>
      </c>
      <c r="F10" s="145"/>
      <c r="G10" s="145"/>
      <c r="H10" s="60"/>
      <c r="I10" s="60"/>
      <c r="J10" s="60"/>
      <c r="K10" s="60"/>
      <c r="L10" s="60"/>
      <c r="M10" s="60"/>
      <c r="N10" s="60"/>
      <c r="O10" s="60"/>
      <c r="P10" s="60"/>
      <c r="Q10" s="60"/>
      <c r="R10" s="60"/>
      <c r="S10" s="60"/>
    </row>
    <row r="11" spans="1:19" ht="78.75" customHeight="1">
      <c r="A11" s="74" t="s">
        <v>300</v>
      </c>
      <c r="B11" s="74" t="s">
        <v>301</v>
      </c>
      <c r="C11" s="74" t="s">
        <v>302</v>
      </c>
      <c r="D11" s="145"/>
      <c r="E11" s="145"/>
      <c r="F11" s="145" t="s">
        <v>359</v>
      </c>
      <c r="G11" s="145"/>
      <c r="H11" s="60"/>
      <c r="I11" s="60"/>
      <c r="J11" s="60"/>
      <c r="K11" s="60"/>
      <c r="L11" s="60"/>
      <c r="M11" s="60"/>
      <c r="N11" s="60"/>
      <c r="O11" s="60"/>
      <c r="P11" s="60"/>
      <c r="Q11" s="60"/>
      <c r="R11" s="60"/>
      <c r="S11" s="60"/>
    </row>
    <row r="12" spans="1:19" ht="39.75" customHeight="1">
      <c r="A12" s="74" t="s">
        <v>303</v>
      </c>
      <c r="B12" s="60" t="s">
        <v>305</v>
      </c>
      <c r="C12" s="163" t="s">
        <v>373</v>
      </c>
      <c r="D12" s="145" t="s">
        <v>359</v>
      </c>
      <c r="E12" s="145"/>
      <c r="F12" s="145"/>
      <c r="G12" s="145"/>
      <c r="H12" s="60"/>
      <c r="I12" s="60"/>
      <c r="J12" s="60"/>
      <c r="K12" s="60"/>
      <c r="L12" s="60"/>
      <c r="M12" s="60"/>
      <c r="N12" s="60"/>
      <c r="O12" s="60"/>
      <c r="P12" s="60"/>
      <c r="Q12" s="60"/>
      <c r="R12" s="60"/>
      <c r="S12" s="60"/>
    </row>
    <row r="13" spans="1:19" ht="75" customHeight="1">
      <c r="A13" s="74" t="s">
        <v>304</v>
      </c>
      <c r="B13" s="60" t="s">
        <v>305</v>
      </c>
      <c r="C13" s="74" t="s">
        <v>306</v>
      </c>
      <c r="D13" s="145"/>
      <c r="E13" s="145"/>
      <c r="F13" s="145" t="s">
        <v>360</v>
      </c>
      <c r="G13" s="145"/>
      <c r="H13" s="60"/>
      <c r="I13" s="60"/>
      <c r="J13" s="60"/>
      <c r="K13" s="60"/>
      <c r="L13" s="60"/>
      <c r="M13" s="60"/>
      <c r="N13" s="60"/>
      <c r="O13" s="60"/>
      <c r="P13" s="60"/>
      <c r="Q13" s="60"/>
      <c r="R13" s="60"/>
      <c r="S13" s="60"/>
    </row>
    <row r="14" spans="1:19" ht="135.75" customHeight="1">
      <c r="A14" s="74" t="s">
        <v>307</v>
      </c>
      <c r="B14" s="60" t="s">
        <v>308</v>
      </c>
      <c r="C14" s="162" t="s">
        <v>372</v>
      </c>
      <c r="D14" s="146"/>
      <c r="E14" s="146"/>
      <c r="F14" s="146"/>
      <c r="G14" s="146" t="s">
        <v>360</v>
      </c>
      <c r="H14" s="60"/>
      <c r="I14" s="60"/>
      <c r="J14" s="60"/>
      <c r="K14" s="60"/>
      <c r="L14" s="60"/>
      <c r="M14" s="60"/>
      <c r="N14" s="60"/>
      <c r="O14" s="60"/>
      <c r="P14" s="60"/>
      <c r="Q14" s="60"/>
      <c r="R14" s="60"/>
      <c r="S14" s="60"/>
    </row>
    <row r="15" spans="1:19" ht="108.75" customHeight="1">
      <c r="A15" s="74" t="s">
        <v>309</v>
      </c>
      <c r="B15" s="60" t="s">
        <v>310</v>
      </c>
      <c r="C15" s="162" t="s">
        <v>372</v>
      </c>
      <c r="D15" s="146"/>
      <c r="E15" s="146"/>
      <c r="F15" s="146"/>
      <c r="G15" s="146" t="s">
        <v>360</v>
      </c>
      <c r="H15" s="60"/>
      <c r="I15" s="60"/>
      <c r="J15" s="60"/>
      <c r="K15" s="60"/>
      <c r="L15" s="60"/>
      <c r="M15" s="60"/>
      <c r="N15" s="60"/>
      <c r="O15" s="60"/>
      <c r="P15" s="60"/>
      <c r="Q15" s="60"/>
      <c r="R15" s="60"/>
      <c r="S15" s="6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5:A7"/>
    <mergeCell ref="B5:B7"/>
    <mergeCell ref="D6:S6"/>
    <mergeCell ref="A1:A3"/>
    <mergeCell ref="B1:O3"/>
    <mergeCell ref="P1:R1"/>
    <mergeCell ref="P2:R2"/>
    <mergeCell ref="P3:R3"/>
    <mergeCell ref="C5:C7"/>
    <mergeCell ref="D5:G5"/>
    <mergeCell ref="H5:K5"/>
    <mergeCell ref="L5:O5"/>
    <mergeCell ref="P5:S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2" workbookViewId="0">
      <selection activeCell="H15" sqref="H15"/>
    </sheetView>
  </sheetViews>
  <sheetFormatPr baseColWidth="10" defaultColWidth="14.42578125" defaultRowHeight="15" customHeight="1"/>
  <cols>
    <col min="1" max="9" width="11.42578125" customWidth="1"/>
    <col min="10" max="10" width="13" customWidth="1"/>
    <col min="11" max="11" width="13.28515625" customWidth="1"/>
    <col min="12" max="26" width="11.42578125" customWidth="1"/>
  </cols>
  <sheetData>
    <row r="1" spans="1:26" ht="15" customHeight="1">
      <c r="A1" s="187"/>
      <c r="B1" s="188"/>
      <c r="C1" s="191" t="s">
        <v>0</v>
      </c>
      <c r="D1" s="192"/>
      <c r="E1" s="192"/>
      <c r="F1" s="192"/>
      <c r="G1" s="192"/>
      <c r="H1" s="192"/>
      <c r="I1" s="188"/>
      <c r="J1" s="1" t="s">
        <v>1</v>
      </c>
      <c r="K1" s="2" t="s">
        <v>2</v>
      </c>
      <c r="L1" s="24"/>
      <c r="M1" s="24"/>
      <c r="N1" s="24"/>
      <c r="O1" s="24"/>
      <c r="P1" s="24"/>
      <c r="Q1" s="24"/>
      <c r="R1" s="24"/>
      <c r="S1" s="24"/>
      <c r="T1" s="24"/>
      <c r="U1" s="24"/>
      <c r="V1" s="24"/>
      <c r="W1" s="24"/>
      <c r="X1" s="24"/>
      <c r="Y1" s="24"/>
      <c r="Z1" s="24"/>
    </row>
    <row r="2" spans="1:26" ht="15" customHeight="1">
      <c r="A2" s="189"/>
      <c r="B2" s="173"/>
      <c r="C2" s="189"/>
      <c r="D2" s="172"/>
      <c r="E2" s="172"/>
      <c r="F2" s="172"/>
      <c r="G2" s="172"/>
      <c r="H2" s="172"/>
      <c r="I2" s="173"/>
      <c r="J2" s="3" t="s">
        <v>3</v>
      </c>
      <c r="K2" s="4">
        <v>2</v>
      </c>
      <c r="L2" s="24"/>
      <c r="M2" s="24"/>
      <c r="N2" s="24"/>
      <c r="O2" s="24"/>
      <c r="P2" s="24"/>
      <c r="Q2" s="24"/>
      <c r="R2" s="24"/>
      <c r="S2" s="24"/>
      <c r="T2" s="24"/>
      <c r="U2" s="24"/>
      <c r="V2" s="24"/>
      <c r="W2" s="24"/>
      <c r="X2" s="24"/>
      <c r="Y2" s="24"/>
      <c r="Z2" s="24"/>
    </row>
    <row r="3" spans="1:26" ht="33" customHeight="1">
      <c r="A3" s="190"/>
      <c r="B3" s="175"/>
      <c r="C3" s="190"/>
      <c r="D3" s="174"/>
      <c r="E3" s="174"/>
      <c r="F3" s="174"/>
      <c r="G3" s="174"/>
      <c r="H3" s="174"/>
      <c r="I3" s="175"/>
      <c r="J3" s="5" t="s">
        <v>4</v>
      </c>
      <c r="K3" s="6">
        <v>45406</v>
      </c>
      <c r="L3" s="24"/>
      <c r="M3" s="24"/>
      <c r="N3" s="24"/>
      <c r="O3" s="24"/>
      <c r="P3" s="24"/>
      <c r="Q3" s="24"/>
      <c r="R3" s="24"/>
      <c r="S3" s="24"/>
      <c r="T3" s="24"/>
      <c r="U3" s="24"/>
      <c r="V3" s="24"/>
      <c r="W3" s="24"/>
      <c r="X3" s="24"/>
      <c r="Y3" s="24"/>
      <c r="Z3" s="24"/>
    </row>
    <row r="4" spans="1:26">
      <c r="A4" s="24"/>
      <c r="B4" s="24"/>
      <c r="C4" s="24"/>
      <c r="D4" s="24"/>
      <c r="E4" s="24"/>
      <c r="F4" s="24"/>
      <c r="G4" s="24"/>
      <c r="H4" s="24"/>
      <c r="I4" s="24"/>
      <c r="J4" s="24"/>
      <c r="K4" s="24"/>
      <c r="L4" s="24"/>
      <c r="M4" s="24"/>
      <c r="N4" s="24"/>
      <c r="O4" s="24"/>
      <c r="P4" s="24"/>
      <c r="Q4" s="24"/>
      <c r="R4" s="24"/>
      <c r="S4" s="24"/>
      <c r="T4" s="24"/>
      <c r="U4" s="24"/>
      <c r="V4" s="24"/>
      <c r="W4" s="24"/>
      <c r="X4" s="24"/>
      <c r="Y4" s="24"/>
      <c r="Z4" s="24"/>
    </row>
    <row r="5" spans="1:26">
      <c r="A5" s="193" t="s">
        <v>66</v>
      </c>
      <c r="B5" s="186" t="s">
        <v>67</v>
      </c>
      <c r="C5" s="177"/>
      <c r="D5" s="186" t="s">
        <v>68</v>
      </c>
      <c r="E5" s="177"/>
      <c r="F5" s="186" t="s">
        <v>69</v>
      </c>
      <c r="G5" s="177"/>
      <c r="H5" s="186" t="s">
        <v>70</v>
      </c>
      <c r="I5" s="177"/>
      <c r="J5" s="186" t="s">
        <v>71</v>
      </c>
      <c r="K5" s="177"/>
      <c r="L5" s="24"/>
      <c r="M5" s="24"/>
      <c r="N5" s="24"/>
      <c r="O5" s="24"/>
      <c r="P5" s="24"/>
      <c r="Q5" s="24"/>
      <c r="R5" s="24"/>
      <c r="S5" s="24"/>
      <c r="T5" s="24"/>
      <c r="U5" s="24"/>
      <c r="V5" s="24"/>
      <c r="W5" s="24"/>
      <c r="X5" s="24"/>
      <c r="Y5" s="24"/>
      <c r="Z5" s="24"/>
    </row>
    <row r="6" spans="1:26" ht="18">
      <c r="A6" s="166"/>
      <c r="B6" s="25" t="s">
        <v>72</v>
      </c>
      <c r="C6" s="25" t="s">
        <v>73</v>
      </c>
      <c r="D6" s="25" t="s">
        <v>72</v>
      </c>
      <c r="E6" s="25" t="s">
        <v>73</v>
      </c>
      <c r="F6" s="25" t="s">
        <v>72</v>
      </c>
      <c r="G6" s="25" t="s">
        <v>73</v>
      </c>
      <c r="H6" s="25" t="s">
        <v>72</v>
      </c>
      <c r="I6" s="25" t="s">
        <v>73</v>
      </c>
      <c r="J6" s="25" t="s">
        <v>72</v>
      </c>
      <c r="K6" s="25" t="s">
        <v>73</v>
      </c>
      <c r="L6" s="24"/>
      <c r="M6" s="24"/>
      <c r="N6" s="24"/>
      <c r="O6" s="24"/>
      <c r="P6" s="24"/>
      <c r="Q6" s="24"/>
      <c r="R6" s="24"/>
      <c r="S6" s="24"/>
      <c r="T6" s="24"/>
      <c r="U6" s="24"/>
      <c r="V6" s="24"/>
      <c r="W6" s="24"/>
      <c r="X6" s="24"/>
      <c r="Y6" s="24"/>
      <c r="Z6" s="24"/>
    </row>
    <row r="7" spans="1:26">
      <c r="A7" s="26">
        <v>2024</v>
      </c>
      <c r="B7" s="27">
        <v>789973684</v>
      </c>
      <c r="C7" s="27">
        <v>714665230</v>
      </c>
      <c r="D7" s="27">
        <v>1011653000</v>
      </c>
      <c r="E7" s="27">
        <v>1011653000</v>
      </c>
      <c r="F7" s="28">
        <v>0</v>
      </c>
      <c r="G7" s="28">
        <v>0</v>
      </c>
      <c r="H7" s="29"/>
      <c r="I7" s="29"/>
      <c r="J7" s="29">
        <f t="shared" ref="J7:K7" si="0">H7+F7+D7+B7</f>
        <v>1801626684</v>
      </c>
      <c r="K7" s="29">
        <f t="shared" si="0"/>
        <v>1726318230</v>
      </c>
      <c r="L7" s="24"/>
      <c r="M7" s="24"/>
      <c r="N7" s="24"/>
      <c r="O7" s="24"/>
      <c r="P7" s="24"/>
      <c r="Q7" s="24"/>
      <c r="R7" s="24"/>
      <c r="S7" s="24"/>
      <c r="T7" s="24"/>
      <c r="U7" s="24"/>
      <c r="V7" s="24"/>
      <c r="W7" s="24"/>
      <c r="X7" s="24"/>
      <c r="Y7" s="24"/>
      <c r="Z7" s="24"/>
    </row>
    <row r="8" spans="1:26">
      <c r="A8" s="30"/>
      <c r="B8" s="29"/>
      <c r="C8" s="29"/>
      <c r="D8" s="29"/>
      <c r="E8" s="29"/>
      <c r="F8" s="31"/>
      <c r="G8" s="31"/>
      <c r="H8" s="29"/>
      <c r="I8" s="29"/>
      <c r="J8" s="29"/>
      <c r="K8" s="29"/>
      <c r="L8" s="24"/>
      <c r="M8" s="24"/>
      <c r="N8" s="24"/>
      <c r="O8" s="24"/>
      <c r="P8" s="24"/>
      <c r="Q8" s="24"/>
      <c r="R8" s="24"/>
      <c r="S8" s="24"/>
      <c r="T8" s="24"/>
      <c r="U8" s="24"/>
      <c r="V8" s="24"/>
      <c r="W8" s="24"/>
      <c r="X8" s="24"/>
      <c r="Y8" s="24"/>
      <c r="Z8" s="24"/>
    </row>
    <row r="9" spans="1:26">
      <c r="A9" s="30"/>
      <c r="B9" s="29"/>
      <c r="C9" s="29"/>
      <c r="D9" s="29"/>
      <c r="E9" s="29"/>
      <c r="F9" s="31"/>
      <c r="G9" s="31"/>
      <c r="H9" s="29"/>
      <c r="I9" s="29"/>
      <c r="J9" s="29"/>
      <c r="K9" s="29"/>
      <c r="L9" s="24"/>
      <c r="M9" s="24"/>
      <c r="N9" s="24"/>
      <c r="O9" s="24"/>
      <c r="P9" s="24"/>
      <c r="Q9" s="24"/>
      <c r="R9" s="24"/>
      <c r="S9" s="24"/>
      <c r="T9" s="24"/>
      <c r="U9" s="24"/>
      <c r="V9" s="24"/>
      <c r="W9" s="24"/>
      <c r="X9" s="24"/>
      <c r="Y9" s="24"/>
      <c r="Z9" s="24"/>
    </row>
    <row r="10" spans="1:26">
      <c r="A10" s="30"/>
      <c r="B10" s="29"/>
      <c r="C10" s="29"/>
      <c r="D10" s="29"/>
      <c r="E10" s="29"/>
      <c r="F10" s="31"/>
      <c r="G10" s="31"/>
      <c r="H10" s="29"/>
      <c r="I10" s="29"/>
      <c r="J10" s="29"/>
      <c r="K10" s="29"/>
      <c r="L10" s="24"/>
      <c r="M10" s="24"/>
      <c r="N10" s="24"/>
      <c r="O10" s="24"/>
      <c r="P10" s="24"/>
      <c r="Q10" s="24"/>
      <c r="R10" s="24"/>
      <c r="S10" s="24"/>
      <c r="T10" s="24"/>
      <c r="U10" s="24"/>
      <c r="V10" s="24"/>
      <c r="W10" s="24"/>
      <c r="X10" s="24"/>
      <c r="Y10" s="24"/>
      <c r="Z10" s="24"/>
    </row>
    <row r="11" spans="1:26">
      <c r="A11" s="32" t="s">
        <v>74</v>
      </c>
      <c r="B11" s="33">
        <f t="shared" ref="B11:K11" si="1">SUM(B7:B10)</f>
        <v>789973684</v>
      </c>
      <c r="C11" s="33">
        <f t="shared" si="1"/>
        <v>714665230</v>
      </c>
      <c r="D11" s="33">
        <f t="shared" si="1"/>
        <v>1011653000</v>
      </c>
      <c r="E11" s="33">
        <f t="shared" si="1"/>
        <v>1011653000</v>
      </c>
      <c r="F11" s="33">
        <f t="shared" si="1"/>
        <v>0</v>
      </c>
      <c r="G11" s="33">
        <f t="shared" si="1"/>
        <v>0</v>
      </c>
      <c r="H11" s="33">
        <f t="shared" si="1"/>
        <v>0</v>
      </c>
      <c r="I11" s="33">
        <f t="shared" si="1"/>
        <v>0</v>
      </c>
      <c r="J11" s="33">
        <f t="shared" si="1"/>
        <v>1801626684</v>
      </c>
      <c r="K11" s="33">
        <f t="shared" si="1"/>
        <v>1726318230</v>
      </c>
      <c r="L11" s="24"/>
      <c r="M11" s="24"/>
      <c r="N11" s="24"/>
      <c r="O11" s="24"/>
      <c r="P11" s="24"/>
      <c r="Q11" s="24"/>
      <c r="R11" s="24"/>
      <c r="S11" s="24"/>
      <c r="T11" s="24"/>
      <c r="U11" s="24"/>
      <c r="V11" s="24"/>
      <c r="W11" s="24"/>
      <c r="X11" s="24"/>
      <c r="Y11" s="24"/>
      <c r="Z11" s="24"/>
    </row>
    <row r="12" spans="1:26">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c r="A13" s="34" t="s">
        <v>75</v>
      </c>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c r="A15" s="24"/>
      <c r="B15" s="24"/>
      <c r="C15" s="24"/>
      <c r="D15" s="24"/>
      <c r="E15" s="24"/>
      <c r="F15" s="24"/>
      <c r="G15" s="147"/>
      <c r="H15" s="24"/>
      <c r="I15" s="24"/>
      <c r="J15" s="24"/>
      <c r="K15" s="24"/>
      <c r="L15" s="24"/>
      <c r="M15" s="24"/>
      <c r="N15" s="24"/>
      <c r="O15" s="24"/>
      <c r="P15" s="24"/>
      <c r="Q15" s="24"/>
      <c r="R15" s="24"/>
      <c r="S15" s="24"/>
      <c r="T15" s="24"/>
      <c r="U15" s="24"/>
      <c r="V15" s="24"/>
      <c r="W15" s="24"/>
      <c r="X15" s="24"/>
      <c r="Y15" s="24"/>
      <c r="Z15" s="24"/>
    </row>
    <row r="16" spans="1:26">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spans="1:26">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ht="15.7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ht="15.75" customHeight="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5.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ht="15.7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5.75"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5.7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5.7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5.7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5.75" customHeight="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5.7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5.7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5.7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5.7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5.7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5.7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5.7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5.7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5.7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5.7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5.7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5.7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5.7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5.7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5.7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5.7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5.7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5.7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5.7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5.7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5.7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5.7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5.7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5.7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5.7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5.7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5.7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5.7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5.7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5.7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5.7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5.7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5.7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5.7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5.7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5.7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mergeCells count="8">
    <mergeCell ref="J5:K5"/>
    <mergeCell ref="A1:B3"/>
    <mergeCell ref="C1:I3"/>
    <mergeCell ref="A5:A6"/>
    <mergeCell ref="B5:C5"/>
    <mergeCell ref="D5:E5"/>
    <mergeCell ref="F5:G5"/>
    <mergeCell ref="H5:I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topLeftCell="A9" workbookViewId="0">
      <selection activeCell="A5" sqref="A5:F17"/>
    </sheetView>
  </sheetViews>
  <sheetFormatPr baseColWidth="10" defaultColWidth="14.42578125" defaultRowHeight="15" customHeight="1"/>
  <cols>
    <col min="1" max="1" width="23.5703125" customWidth="1"/>
    <col min="2" max="2" width="25.7109375" customWidth="1"/>
    <col min="3" max="6" width="13.140625" customWidth="1"/>
    <col min="7" max="26" width="10.7109375" customWidth="1"/>
  </cols>
  <sheetData>
    <row r="1" spans="1:6" ht="25.5" customHeight="1">
      <c r="A1" s="168"/>
      <c r="B1" s="191" t="s">
        <v>0</v>
      </c>
      <c r="C1" s="192"/>
      <c r="D1" s="188"/>
      <c r="E1" s="35" t="s">
        <v>1</v>
      </c>
      <c r="F1" s="2" t="s">
        <v>2</v>
      </c>
    </row>
    <row r="2" spans="1:6" ht="25.5" customHeight="1">
      <c r="A2" s="169"/>
      <c r="B2" s="189"/>
      <c r="C2" s="172"/>
      <c r="D2" s="173"/>
      <c r="E2" s="36" t="s">
        <v>3</v>
      </c>
      <c r="F2" s="4">
        <v>2</v>
      </c>
    </row>
    <row r="3" spans="1:6" ht="25.5" customHeight="1">
      <c r="A3" s="170"/>
      <c r="B3" s="190"/>
      <c r="C3" s="174"/>
      <c r="D3" s="175"/>
      <c r="E3" s="37" t="s">
        <v>4</v>
      </c>
      <c r="F3" s="6">
        <v>45406</v>
      </c>
    </row>
    <row r="5" spans="1:6" ht="30" customHeight="1">
      <c r="A5" s="194" t="s">
        <v>76</v>
      </c>
      <c r="B5" s="194" t="s">
        <v>77</v>
      </c>
      <c r="C5" s="38" t="s">
        <v>78</v>
      </c>
      <c r="D5" s="38" t="s">
        <v>79</v>
      </c>
      <c r="E5" s="38" t="s">
        <v>80</v>
      </c>
      <c r="F5" s="38" t="s">
        <v>81</v>
      </c>
    </row>
    <row r="6" spans="1:6" ht="30" customHeight="1">
      <c r="A6" s="166"/>
      <c r="B6" s="166"/>
      <c r="C6" s="38" t="s">
        <v>82</v>
      </c>
      <c r="D6" s="38" t="s">
        <v>82</v>
      </c>
      <c r="E6" s="38" t="s">
        <v>82</v>
      </c>
      <c r="F6" s="38" t="s">
        <v>82</v>
      </c>
    </row>
    <row r="7" spans="1:6" ht="30" customHeight="1">
      <c r="A7" s="39" t="s">
        <v>83</v>
      </c>
      <c r="B7" s="39" t="s">
        <v>84</v>
      </c>
      <c r="C7" s="40">
        <v>1</v>
      </c>
      <c r="D7" s="41"/>
      <c r="E7" s="41"/>
      <c r="F7" s="41"/>
    </row>
    <row r="8" spans="1:6" ht="30" customHeight="1">
      <c r="A8" s="42" t="s">
        <v>85</v>
      </c>
      <c r="B8" s="42" t="s">
        <v>86</v>
      </c>
      <c r="C8" s="43">
        <v>1</v>
      </c>
      <c r="D8" s="44"/>
      <c r="E8" s="44"/>
      <c r="F8" s="44"/>
    </row>
    <row r="9" spans="1:6" ht="30" customHeight="1">
      <c r="A9" s="42" t="s">
        <v>87</v>
      </c>
      <c r="B9" s="42" t="s">
        <v>88</v>
      </c>
      <c r="C9" s="43">
        <v>1</v>
      </c>
      <c r="D9" s="44"/>
      <c r="E9" s="44"/>
      <c r="F9" s="44"/>
    </row>
    <row r="10" spans="1:6" ht="30" customHeight="1">
      <c r="A10" s="42" t="s">
        <v>89</v>
      </c>
      <c r="B10" s="42" t="s">
        <v>89</v>
      </c>
      <c r="C10" s="43">
        <v>0</v>
      </c>
      <c r="D10" s="44"/>
      <c r="E10" s="44"/>
      <c r="F10" s="44"/>
    </row>
    <row r="11" spans="1:6" ht="30" customHeight="1">
      <c r="A11" s="45" t="s">
        <v>90</v>
      </c>
      <c r="B11" s="42" t="s">
        <v>91</v>
      </c>
      <c r="C11" s="43">
        <v>0</v>
      </c>
      <c r="D11" s="44"/>
      <c r="E11" s="44"/>
      <c r="F11" s="44"/>
    </row>
    <row r="12" spans="1:6" ht="30" customHeight="1">
      <c r="A12" s="42" t="s">
        <v>92</v>
      </c>
      <c r="B12" s="42" t="s">
        <v>93</v>
      </c>
      <c r="C12" s="43">
        <v>0</v>
      </c>
      <c r="D12" s="44"/>
      <c r="E12" s="44"/>
      <c r="F12" s="44"/>
    </row>
    <row r="13" spans="1:6" ht="30" customHeight="1">
      <c r="A13" s="42" t="s">
        <v>94</v>
      </c>
      <c r="B13" s="42" t="s">
        <v>95</v>
      </c>
      <c r="C13" s="43">
        <v>1</v>
      </c>
      <c r="D13" s="44"/>
      <c r="E13" s="44"/>
      <c r="F13" s="44"/>
    </row>
    <row r="14" spans="1:6" ht="30" customHeight="1">
      <c r="A14" s="42" t="s">
        <v>96</v>
      </c>
      <c r="B14" s="42" t="s">
        <v>97</v>
      </c>
      <c r="C14" s="43">
        <v>1</v>
      </c>
      <c r="D14" s="44"/>
      <c r="E14" s="44"/>
      <c r="F14" s="44"/>
    </row>
    <row r="15" spans="1:6" ht="30" customHeight="1">
      <c r="A15" s="42" t="s">
        <v>98</v>
      </c>
      <c r="B15" s="42" t="s">
        <v>99</v>
      </c>
      <c r="C15" s="43">
        <v>1</v>
      </c>
      <c r="D15" s="44"/>
      <c r="E15" s="44"/>
      <c r="F15" s="44"/>
    </row>
    <row r="16" spans="1:6" ht="30" customHeight="1">
      <c r="A16" s="42" t="s">
        <v>100</v>
      </c>
      <c r="B16" s="46" t="s">
        <v>101</v>
      </c>
      <c r="C16" s="43">
        <v>1</v>
      </c>
      <c r="D16" s="44"/>
      <c r="E16" s="44"/>
      <c r="F16" s="44"/>
    </row>
    <row r="17" spans="1:6" ht="30" customHeight="1">
      <c r="A17" s="195" t="s">
        <v>74</v>
      </c>
      <c r="B17" s="177"/>
      <c r="C17" s="47">
        <f t="shared" ref="C17:F17" si="0">SUM(C7:C16)</f>
        <v>7</v>
      </c>
      <c r="D17" s="47">
        <f t="shared" si="0"/>
        <v>0</v>
      </c>
      <c r="E17" s="47">
        <f t="shared" si="0"/>
        <v>0</v>
      </c>
      <c r="F17" s="47">
        <f t="shared" si="0"/>
        <v>0</v>
      </c>
    </row>
    <row r="21" spans="1:6" ht="15.75" customHeight="1"/>
    <row r="22" spans="1:6" ht="15.75" customHeight="1"/>
    <row r="23" spans="1:6" ht="15.75" customHeight="1"/>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3"/>
    <mergeCell ref="B1:D3"/>
    <mergeCell ref="A5:A6"/>
    <mergeCell ref="B5:B6"/>
    <mergeCell ref="A17:B17"/>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topLeftCell="A9" zoomScale="73" zoomScaleNormal="73" workbookViewId="0">
      <selection activeCell="A5" sqref="A5:G9"/>
    </sheetView>
  </sheetViews>
  <sheetFormatPr baseColWidth="10" defaultColWidth="14.42578125" defaultRowHeight="15" customHeight="1"/>
  <cols>
    <col min="1" max="1" width="6.5703125" customWidth="1"/>
    <col min="2" max="2" width="23.7109375" customWidth="1"/>
    <col min="3" max="3" width="30.5703125" customWidth="1"/>
    <col min="4" max="4" width="67.7109375" customWidth="1"/>
    <col min="5" max="7" width="13.5703125" customWidth="1"/>
    <col min="8" max="26" width="10.7109375" customWidth="1"/>
  </cols>
  <sheetData>
    <row r="1" spans="1:7" ht="28.5" customHeight="1">
      <c r="A1" s="187"/>
      <c r="B1" s="188"/>
      <c r="C1" s="171" t="s">
        <v>0</v>
      </c>
      <c r="D1" s="172"/>
      <c r="E1" s="173"/>
      <c r="F1" s="1" t="s">
        <v>1</v>
      </c>
      <c r="G1" s="2" t="s">
        <v>2</v>
      </c>
    </row>
    <row r="2" spans="1:7" ht="28.5" customHeight="1">
      <c r="A2" s="189"/>
      <c r="B2" s="173"/>
      <c r="C2" s="172"/>
      <c r="D2" s="172"/>
      <c r="E2" s="173"/>
      <c r="F2" s="3" t="s">
        <v>3</v>
      </c>
      <c r="G2" s="4">
        <v>2</v>
      </c>
    </row>
    <row r="3" spans="1:7" ht="28.5" customHeight="1">
      <c r="A3" s="190"/>
      <c r="B3" s="175"/>
      <c r="C3" s="174"/>
      <c r="D3" s="174"/>
      <c r="E3" s="175"/>
      <c r="F3" s="5" t="s">
        <v>4</v>
      </c>
      <c r="G3" s="6">
        <v>45406</v>
      </c>
    </row>
    <row r="5" spans="1:7" ht="30" customHeight="1">
      <c r="A5" s="38" t="s">
        <v>102</v>
      </c>
      <c r="B5" s="197" t="s">
        <v>103</v>
      </c>
      <c r="C5" s="177"/>
      <c r="D5" s="48" t="s">
        <v>78</v>
      </c>
      <c r="E5" s="48" t="s">
        <v>79</v>
      </c>
      <c r="F5" s="48" t="s">
        <v>80</v>
      </c>
      <c r="G5" s="48" t="s">
        <v>81</v>
      </c>
    </row>
    <row r="6" spans="1:7" ht="242.25" customHeight="1">
      <c r="A6" s="41">
        <v>1</v>
      </c>
      <c r="B6" s="196" t="s">
        <v>104</v>
      </c>
      <c r="C6" s="177"/>
      <c r="D6" s="40" t="s">
        <v>105</v>
      </c>
      <c r="E6" s="41"/>
      <c r="F6" s="41"/>
      <c r="G6" s="41"/>
    </row>
    <row r="7" spans="1:7" ht="154.5" customHeight="1">
      <c r="A7" s="41">
        <v>2</v>
      </c>
      <c r="B7" s="196" t="s">
        <v>106</v>
      </c>
      <c r="C7" s="177"/>
      <c r="D7" s="40" t="s">
        <v>107</v>
      </c>
      <c r="E7" s="41"/>
      <c r="F7" s="41"/>
      <c r="G7" s="41"/>
    </row>
    <row r="8" spans="1:7" ht="215.25" customHeight="1">
      <c r="A8" s="41">
        <v>3</v>
      </c>
      <c r="B8" s="196" t="s">
        <v>108</v>
      </c>
      <c r="C8" s="177"/>
      <c r="D8" s="40" t="s">
        <v>109</v>
      </c>
      <c r="E8" s="41"/>
      <c r="F8" s="41"/>
      <c r="G8" s="41"/>
    </row>
    <row r="9" spans="1:7" ht="333.75" customHeight="1">
      <c r="A9" s="41">
        <v>4</v>
      </c>
      <c r="B9" s="196" t="s">
        <v>110</v>
      </c>
      <c r="C9" s="177"/>
      <c r="D9" s="40" t="s">
        <v>111</v>
      </c>
      <c r="E9" s="41"/>
      <c r="F9" s="41"/>
      <c r="G9" s="4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8:C8"/>
    <mergeCell ref="B9:C9"/>
    <mergeCell ref="A1:B3"/>
    <mergeCell ref="C1:E3"/>
    <mergeCell ref="B5:C5"/>
    <mergeCell ref="B6:C6"/>
    <mergeCell ref="B7:C7"/>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0"/>
  <sheetViews>
    <sheetView tabSelected="1" topLeftCell="A10" workbookViewId="0">
      <selection activeCell="B15" sqref="B15"/>
    </sheetView>
  </sheetViews>
  <sheetFormatPr baseColWidth="10" defaultColWidth="14.42578125" defaultRowHeight="15" customHeight="1"/>
  <cols>
    <col min="1" max="1" width="27.85546875" customWidth="1"/>
    <col min="2" max="5" width="10.7109375" customWidth="1"/>
    <col min="6" max="7" width="12.5703125" customWidth="1"/>
    <col min="8" max="26" width="10.7109375" customWidth="1"/>
  </cols>
  <sheetData>
    <row r="1" spans="1:7" ht="21" customHeight="1">
      <c r="A1" s="168"/>
      <c r="B1" s="198" t="s">
        <v>0</v>
      </c>
      <c r="C1" s="192"/>
      <c r="D1" s="192"/>
      <c r="E1" s="188"/>
      <c r="F1" s="35" t="s">
        <v>1</v>
      </c>
      <c r="G1" s="2" t="s">
        <v>2</v>
      </c>
    </row>
    <row r="2" spans="1:7" ht="21" customHeight="1">
      <c r="A2" s="169"/>
      <c r="B2" s="189"/>
      <c r="C2" s="172"/>
      <c r="D2" s="172"/>
      <c r="E2" s="173"/>
      <c r="F2" s="36" t="s">
        <v>3</v>
      </c>
      <c r="G2" s="4">
        <v>2</v>
      </c>
    </row>
    <row r="3" spans="1:7" ht="21" customHeight="1">
      <c r="A3" s="170"/>
      <c r="B3" s="190"/>
      <c r="C3" s="174"/>
      <c r="D3" s="174"/>
      <c r="E3" s="175"/>
      <c r="F3" s="37" t="s">
        <v>4</v>
      </c>
      <c r="G3" s="6">
        <v>45406</v>
      </c>
    </row>
    <row r="5" spans="1:7" ht="24.75" customHeight="1">
      <c r="A5" s="199" t="s">
        <v>112</v>
      </c>
      <c r="B5" s="49" t="s">
        <v>78</v>
      </c>
      <c r="C5" s="49" t="s">
        <v>79</v>
      </c>
      <c r="D5" s="49" t="s">
        <v>80</v>
      </c>
      <c r="E5" s="49" t="s">
        <v>81</v>
      </c>
      <c r="F5" s="199" t="s">
        <v>113</v>
      </c>
      <c r="G5" s="200" t="s">
        <v>114</v>
      </c>
    </row>
    <row r="6" spans="1:7">
      <c r="A6" s="166"/>
      <c r="B6" s="201" t="s">
        <v>115</v>
      </c>
      <c r="C6" s="202"/>
      <c r="D6" s="202"/>
      <c r="E6" s="177"/>
      <c r="F6" s="165"/>
      <c r="G6" s="165"/>
    </row>
    <row r="7" spans="1:7">
      <c r="A7" s="50" t="s">
        <v>116</v>
      </c>
      <c r="B7" s="51">
        <v>0</v>
      </c>
      <c r="C7" s="51"/>
      <c r="D7" s="51"/>
      <c r="E7" s="93"/>
      <c r="F7" s="97"/>
      <c r="G7" s="97"/>
    </row>
    <row r="8" spans="1:7" ht="81">
      <c r="A8" s="50" t="s">
        <v>117</v>
      </c>
      <c r="B8" s="85">
        <v>0</v>
      </c>
      <c r="C8" s="86"/>
      <c r="D8" s="87"/>
      <c r="E8" s="94"/>
      <c r="F8" s="97" t="s">
        <v>340</v>
      </c>
      <c r="G8" s="83" t="s">
        <v>343</v>
      </c>
    </row>
    <row r="9" spans="1:7" ht="51" customHeight="1">
      <c r="A9" s="84" t="s">
        <v>118</v>
      </c>
      <c r="B9" s="90">
        <v>2</v>
      </c>
      <c r="C9" s="91"/>
      <c r="D9" s="92"/>
      <c r="E9" s="95"/>
      <c r="F9" s="98" t="s">
        <v>340</v>
      </c>
      <c r="G9" s="83" t="s">
        <v>343</v>
      </c>
    </row>
    <row r="10" spans="1:7" ht="22.5">
      <c r="A10" s="50" t="s">
        <v>119</v>
      </c>
      <c r="B10" s="88">
        <v>1</v>
      </c>
      <c r="C10" s="88"/>
      <c r="D10" s="89"/>
      <c r="E10" s="96"/>
      <c r="F10" s="83" t="s">
        <v>341</v>
      </c>
      <c r="G10" s="83" t="s">
        <v>343</v>
      </c>
    </row>
    <row r="11" spans="1:7" ht="148.5">
      <c r="A11" s="50" t="s">
        <v>120</v>
      </c>
      <c r="B11" s="52">
        <v>34</v>
      </c>
      <c r="C11" s="52"/>
      <c r="D11" s="51"/>
      <c r="E11" s="93"/>
      <c r="F11" s="97" t="s">
        <v>342</v>
      </c>
      <c r="G11" s="83" t="s">
        <v>343</v>
      </c>
    </row>
    <row r="12" spans="1:7" ht="54">
      <c r="A12" s="50" t="s">
        <v>121</v>
      </c>
      <c r="B12" s="156">
        <v>60</v>
      </c>
      <c r="C12" s="52"/>
      <c r="D12" s="51"/>
      <c r="E12" s="93"/>
      <c r="F12" s="157" t="s">
        <v>374</v>
      </c>
      <c r="G12" s="83" t="s">
        <v>343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A3"/>
    <mergeCell ref="B1:E3"/>
    <mergeCell ref="A5:A6"/>
    <mergeCell ref="F5:F6"/>
    <mergeCell ref="G5:G6"/>
    <mergeCell ref="B6:E6"/>
  </mergeCells>
  <pageMargins left="0.7" right="0.7" top="0.75" bottom="0.75" header="0" footer="0"/>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0"/>
  <sheetViews>
    <sheetView topLeftCell="A5" zoomScale="62" zoomScaleNormal="62" workbookViewId="0">
      <selection activeCell="B12" sqref="B12:D12"/>
    </sheetView>
  </sheetViews>
  <sheetFormatPr baseColWidth="10" defaultColWidth="14.42578125" defaultRowHeight="15" customHeight="1"/>
  <cols>
    <col min="1" max="1" width="39.5703125" bestFit="1" customWidth="1"/>
    <col min="2" max="3" width="13.85546875" customWidth="1"/>
    <col min="4" max="4" width="37" customWidth="1"/>
    <col min="5" max="13" width="13.85546875" customWidth="1"/>
    <col min="14" max="26" width="10.7109375" customWidth="1"/>
  </cols>
  <sheetData>
    <row r="1" spans="1:13" ht="21.75" customHeight="1">
      <c r="A1" s="168"/>
      <c r="B1" s="191" t="s">
        <v>0</v>
      </c>
      <c r="C1" s="192"/>
      <c r="D1" s="192"/>
      <c r="E1" s="192"/>
      <c r="F1" s="192"/>
      <c r="G1" s="192"/>
      <c r="H1" s="192"/>
      <c r="I1" s="192"/>
      <c r="J1" s="192"/>
      <c r="K1" s="188"/>
      <c r="L1" s="1" t="s">
        <v>1</v>
      </c>
      <c r="M1" s="2" t="s">
        <v>2</v>
      </c>
    </row>
    <row r="2" spans="1:13" ht="21.75" customHeight="1">
      <c r="A2" s="169"/>
      <c r="B2" s="189"/>
      <c r="C2" s="172"/>
      <c r="D2" s="172"/>
      <c r="E2" s="172"/>
      <c r="F2" s="172"/>
      <c r="G2" s="172"/>
      <c r="H2" s="172"/>
      <c r="I2" s="172"/>
      <c r="J2" s="172"/>
      <c r="K2" s="173"/>
      <c r="L2" s="3" t="s">
        <v>3</v>
      </c>
      <c r="M2" s="4">
        <v>2</v>
      </c>
    </row>
    <row r="3" spans="1:13" ht="21.75" customHeight="1">
      <c r="A3" s="170"/>
      <c r="B3" s="190"/>
      <c r="C3" s="174"/>
      <c r="D3" s="174"/>
      <c r="E3" s="174"/>
      <c r="F3" s="174"/>
      <c r="G3" s="174"/>
      <c r="H3" s="174"/>
      <c r="I3" s="174"/>
      <c r="J3" s="174"/>
      <c r="K3" s="175"/>
      <c r="L3" s="5" t="s">
        <v>4</v>
      </c>
      <c r="M3" s="6">
        <v>45406</v>
      </c>
    </row>
    <row r="5" spans="1:13" ht="22.5" customHeight="1">
      <c r="A5" s="200" t="s">
        <v>122</v>
      </c>
      <c r="B5" s="206" t="s">
        <v>78</v>
      </c>
      <c r="C5" s="202"/>
      <c r="D5" s="177"/>
      <c r="E5" s="206" t="s">
        <v>79</v>
      </c>
      <c r="F5" s="202"/>
      <c r="G5" s="177"/>
      <c r="H5" s="206" t="s">
        <v>80</v>
      </c>
      <c r="I5" s="202"/>
      <c r="J5" s="177"/>
      <c r="K5" s="206" t="s">
        <v>81</v>
      </c>
      <c r="L5" s="202"/>
      <c r="M5" s="177"/>
    </row>
    <row r="6" spans="1:13" ht="24" customHeight="1">
      <c r="A6" s="166"/>
      <c r="B6" s="53" t="s">
        <v>123</v>
      </c>
      <c r="C6" s="53" t="s">
        <v>124</v>
      </c>
      <c r="D6" s="53" t="s">
        <v>125</v>
      </c>
      <c r="E6" s="53" t="s">
        <v>123</v>
      </c>
      <c r="F6" s="53" t="s">
        <v>124</v>
      </c>
      <c r="G6" s="53" t="s">
        <v>125</v>
      </c>
      <c r="H6" s="53" t="s">
        <v>123</v>
      </c>
      <c r="I6" s="53" t="s">
        <v>124</v>
      </c>
      <c r="J6" s="53" t="s">
        <v>125</v>
      </c>
      <c r="K6" s="53" t="s">
        <v>123</v>
      </c>
      <c r="L6" s="53" t="s">
        <v>124</v>
      </c>
      <c r="M6" s="53" t="s">
        <v>125</v>
      </c>
    </row>
    <row r="7" spans="1:13" ht="105">
      <c r="A7" s="54" t="s">
        <v>126</v>
      </c>
      <c r="B7" s="99">
        <v>73353</v>
      </c>
      <c r="C7" s="100">
        <v>0.23719999999999999</v>
      </c>
      <c r="D7" s="101" t="s">
        <v>344</v>
      </c>
      <c r="E7" s="56"/>
      <c r="F7" s="56"/>
      <c r="G7" s="56"/>
      <c r="H7" s="56"/>
      <c r="I7" s="56"/>
      <c r="J7" s="56"/>
      <c r="K7" s="57"/>
      <c r="L7" s="57"/>
      <c r="M7" s="56"/>
    </row>
    <row r="8" spans="1:13" ht="30">
      <c r="A8" s="54" t="s">
        <v>127</v>
      </c>
      <c r="B8" s="102">
        <v>90.57</v>
      </c>
      <c r="C8" s="100">
        <v>2.9999999999999997E-4</v>
      </c>
      <c r="D8" s="101" t="s">
        <v>128</v>
      </c>
      <c r="E8" s="56"/>
      <c r="F8" s="56"/>
      <c r="G8" s="56"/>
      <c r="H8" s="56"/>
      <c r="I8" s="56"/>
      <c r="J8" s="56"/>
      <c r="K8" s="57"/>
      <c r="L8" s="57"/>
      <c r="M8" s="56"/>
    </row>
    <row r="9" spans="1:13" ht="45">
      <c r="A9" s="54" t="s">
        <v>129</v>
      </c>
      <c r="B9" s="103">
        <v>232839</v>
      </c>
      <c r="C9" s="100">
        <v>0.754</v>
      </c>
      <c r="D9" s="101" t="s">
        <v>130</v>
      </c>
      <c r="E9" s="56"/>
      <c r="F9" s="56"/>
      <c r="G9" s="56"/>
      <c r="H9" s="56"/>
      <c r="I9" s="56"/>
      <c r="J9" s="56"/>
      <c r="K9" s="57"/>
      <c r="L9" s="57"/>
      <c r="M9" s="56"/>
    </row>
    <row r="10" spans="1:13" ht="155.25" customHeight="1">
      <c r="A10" s="54" t="s">
        <v>131</v>
      </c>
      <c r="B10" s="153">
        <v>38183.07</v>
      </c>
      <c r="C10" s="100">
        <v>0.24490000000000001</v>
      </c>
      <c r="D10" s="101" t="s">
        <v>370</v>
      </c>
      <c r="E10" s="56"/>
      <c r="F10" s="56"/>
      <c r="G10" s="56"/>
      <c r="H10" s="56"/>
      <c r="I10" s="56"/>
      <c r="J10" s="56"/>
      <c r="K10" s="57"/>
      <c r="L10" s="57"/>
      <c r="M10" s="56"/>
    </row>
    <row r="11" spans="1:13" ht="15.75">
      <c r="A11" s="104" t="s">
        <v>132</v>
      </c>
      <c r="B11" s="105">
        <v>17246</v>
      </c>
      <c r="C11" s="106">
        <v>0.06</v>
      </c>
      <c r="D11" s="107" t="s">
        <v>133</v>
      </c>
      <c r="E11" s="56"/>
      <c r="F11" s="56"/>
      <c r="G11" s="56"/>
      <c r="H11" s="56"/>
      <c r="I11" s="56"/>
      <c r="J11" s="56"/>
      <c r="K11" s="57"/>
      <c r="L11" s="57"/>
      <c r="M11" s="56"/>
    </row>
    <row r="12" spans="1:13" ht="69.75" customHeight="1">
      <c r="A12" s="98"/>
      <c r="B12" s="203" t="s">
        <v>371</v>
      </c>
      <c r="C12" s="204"/>
      <c r="D12" s="20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12:D12"/>
    <mergeCell ref="A1:A3"/>
    <mergeCell ref="B1:K3"/>
    <mergeCell ref="A5:A6"/>
    <mergeCell ref="B5:D5"/>
    <mergeCell ref="E5:G5"/>
    <mergeCell ref="H5:J5"/>
    <mergeCell ref="K5:M5"/>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00"/>
  <sheetViews>
    <sheetView topLeftCell="A10" workbookViewId="0">
      <selection activeCell="C18" sqref="C18:F18"/>
    </sheetView>
  </sheetViews>
  <sheetFormatPr baseColWidth="10" defaultColWidth="14.42578125" defaultRowHeight="15" customHeight="1"/>
  <cols>
    <col min="1" max="1" width="20.5703125" customWidth="1"/>
    <col min="2" max="2" width="29" customWidth="1"/>
    <col min="3" max="18" width="13" customWidth="1"/>
    <col min="19" max="26" width="10.7109375" customWidth="1"/>
  </cols>
  <sheetData>
    <row r="1" spans="1:18" ht="15" customHeight="1">
      <c r="A1" s="187"/>
      <c r="B1" s="188"/>
      <c r="C1" s="209" t="s">
        <v>0</v>
      </c>
      <c r="D1" s="192"/>
      <c r="E1" s="192"/>
      <c r="F1" s="192"/>
      <c r="G1" s="192"/>
      <c r="H1" s="192"/>
      <c r="I1" s="192"/>
      <c r="J1" s="192"/>
      <c r="K1" s="192"/>
      <c r="L1" s="192"/>
      <c r="M1" s="192"/>
      <c r="N1" s="192"/>
      <c r="O1" s="192"/>
      <c r="P1" s="188"/>
      <c r="Q1" s="1" t="s">
        <v>1</v>
      </c>
      <c r="R1" s="2" t="s">
        <v>2</v>
      </c>
    </row>
    <row r="2" spans="1:18" ht="15" customHeight="1">
      <c r="A2" s="189"/>
      <c r="B2" s="173"/>
      <c r="C2" s="189"/>
      <c r="D2" s="172"/>
      <c r="E2" s="172"/>
      <c r="F2" s="172"/>
      <c r="G2" s="172"/>
      <c r="H2" s="172"/>
      <c r="I2" s="172"/>
      <c r="J2" s="172"/>
      <c r="K2" s="172"/>
      <c r="L2" s="172"/>
      <c r="M2" s="172"/>
      <c r="N2" s="172"/>
      <c r="O2" s="172"/>
      <c r="P2" s="173"/>
      <c r="Q2" s="3" t="s">
        <v>3</v>
      </c>
      <c r="R2" s="4">
        <v>2</v>
      </c>
    </row>
    <row r="3" spans="1:18" ht="15.75" customHeight="1">
      <c r="A3" s="190"/>
      <c r="B3" s="175"/>
      <c r="C3" s="190"/>
      <c r="D3" s="174"/>
      <c r="E3" s="174"/>
      <c r="F3" s="174"/>
      <c r="G3" s="174"/>
      <c r="H3" s="174"/>
      <c r="I3" s="174"/>
      <c r="J3" s="174"/>
      <c r="K3" s="174"/>
      <c r="L3" s="174"/>
      <c r="M3" s="174"/>
      <c r="N3" s="174"/>
      <c r="O3" s="174"/>
      <c r="P3" s="175"/>
      <c r="Q3" s="5" t="s">
        <v>4</v>
      </c>
      <c r="R3" s="6">
        <v>45406</v>
      </c>
    </row>
    <row r="5" spans="1:18">
      <c r="A5" s="193" t="s">
        <v>134</v>
      </c>
      <c r="B5" s="193" t="s">
        <v>135</v>
      </c>
      <c r="C5" s="210" t="s">
        <v>78</v>
      </c>
      <c r="D5" s="202"/>
      <c r="E5" s="202"/>
      <c r="F5" s="177"/>
      <c r="G5" s="210" t="s">
        <v>79</v>
      </c>
      <c r="H5" s="202"/>
      <c r="I5" s="202"/>
      <c r="J5" s="177"/>
      <c r="K5" s="210" t="s">
        <v>80</v>
      </c>
      <c r="L5" s="202"/>
      <c r="M5" s="202"/>
      <c r="N5" s="177"/>
      <c r="O5" s="210" t="s">
        <v>81</v>
      </c>
      <c r="P5" s="202"/>
      <c r="Q5" s="202"/>
      <c r="R5" s="177"/>
    </row>
    <row r="6" spans="1:18" ht="18">
      <c r="A6" s="166"/>
      <c r="B6" s="166"/>
      <c r="C6" s="25" t="s">
        <v>136</v>
      </c>
      <c r="D6" s="25" t="s">
        <v>137</v>
      </c>
      <c r="E6" s="25" t="s">
        <v>138</v>
      </c>
      <c r="F6" s="25" t="s">
        <v>125</v>
      </c>
      <c r="G6" s="25" t="s">
        <v>136</v>
      </c>
      <c r="H6" s="25" t="s">
        <v>137</v>
      </c>
      <c r="I6" s="25" t="s">
        <v>138</v>
      </c>
      <c r="J6" s="25" t="s">
        <v>125</v>
      </c>
      <c r="K6" s="25" t="s">
        <v>136</v>
      </c>
      <c r="L6" s="25" t="s">
        <v>137</v>
      </c>
      <c r="M6" s="25" t="s">
        <v>138</v>
      </c>
      <c r="N6" s="25" t="s">
        <v>125</v>
      </c>
      <c r="O6" s="25" t="s">
        <v>136</v>
      </c>
      <c r="P6" s="25" t="s">
        <v>137</v>
      </c>
      <c r="Q6" s="25" t="s">
        <v>138</v>
      </c>
      <c r="R6" s="25" t="s">
        <v>125</v>
      </c>
    </row>
    <row r="7" spans="1:18" ht="37.5" customHeight="1">
      <c r="A7" s="58" t="s">
        <v>139</v>
      </c>
      <c r="B7" s="59" t="s">
        <v>140</v>
      </c>
      <c r="C7" s="108">
        <v>5082.7929100000101</v>
      </c>
      <c r="D7" s="109">
        <f t="shared" ref="D7:D17" si="0">C7/73353</f>
        <v>6.9292229492999749E-2</v>
      </c>
      <c r="E7" s="110">
        <f t="shared" ref="E7:E17" si="1">C7/217434</f>
        <v>2.3376256289264836E-2</v>
      </c>
      <c r="F7" s="111" t="s">
        <v>345</v>
      </c>
      <c r="G7" s="39"/>
      <c r="H7" s="39"/>
      <c r="I7" s="39"/>
      <c r="J7" s="39"/>
      <c r="K7" s="39"/>
      <c r="L7" s="39"/>
      <c r="M7" s="39"/>
      <c r="N7" s="39"/>
      <c r="O7" s="39"/>
      <c r="P7" s="39"/>
      <c r="Q7" s="39"/>
      <c r="R7" s="39"/>
    </row>
    <row r="8" spans="1:18" ht="30" customHeight="1">
      <c r="A8" s="58" t="s">
        <v>141</v>
      </c>
      <c r="B8" s="59" t="s">
        <v>142</v>
      </c>
      <c r="C8" s="108">
        <v>12026.519786000001</v>
      </c>
      <c r="D8" s="109">
        <f t="shared" si="0"/>
        <v>0.16395402759260017</v>
      </c>
      <c r="E8" s="110">
        <f t="shared" si="1"/>
        <v>5.5311127910078466E-2</v>
      </c>
      <c r="F8" s="111" t="s">
        <v>345</v>
      </c>
      <c r="G8" s="39"/>
      <c r="H8" s="39"/>
      <c r="I8" s="39"/>
      <c r="J8" s="39"/>
      <c r="K8" s="39"/>
      <c r="L8" s="39"/>
      <c r="M8" s="39"/>
      <c r="N8" s="39"/>
      <c r="O8" s="39"/>
      <c r="P8" s="39"/>
      <c r="Q8" s="39"/>
      <c r="R8" s="39"/>
    </row>
    <row r="9" spans="1:18" ht="30" customHeight="1">
      <c r="A9" s="61" t="s">
        <v>143</v>
      </c>
      <c r="B9" s="59" t="s">
        <v>144</v>
      </c>
      <c r="C9" s="108">
        <v>5587.9792610000004</v>
      </c>
      <c r="D9" s="109">
        <f t="shared" si="0"/>
        <v>7.6179287295679798E-2</v>
      </c>
      <c r="E9" s="110">
        <f t="shared" si="1"/>
        <v>2.5699657187928292E-2</v>
      </c>
      <c r="F9" s="111" t="s">
        <v>345</v>
      </c>
      <c r="G9" s="39"/>
      <c r="H9" s="39"/>
      <c r="I9" s="39"/>
      <c r="J9" s="39"/>
      <c r="K9" s="39"/>
      <c r="L9" s="39"/>
      <c r="M9" s="39"/>
      <c r="N9" s="39"/>
      <c r="O9" s="39"/>
      <c r="P9" s="39"/>
      <c r="Q9" s="39"/>
      <c r="R9" s="39"/>
    </row>
    <row r="10" spans="1:18" ht="30" customHeight="1">
      <c r="A10" s="61" t="s">
        <v>145</v>
      </c>
      <c r="B10" s="59" t="s">
        <v>146</v>
      </c>
      <c r="C10" s="112">
        <v>4195.5272919999998</v>
      </c>
      <c r="D10" s="109">
        <f t="shared" si="0"/>
        <v>5.7196396766321753E-2</v>
      </c>
      <c r="E10" s="110">
        <f t="shared" si="1"/>
        <v>1.9295635880313106E-2</v>
      </c>
      <c r="F10" s="111" t="s">
        <v>345</v>
      </c>
      <c r="G10" s="62"/>
      <c r="H10" s="62"/>
      <c r="I10" s="62"/>
      <c r="J10" s="62"/>
      <c r="K10" s="62"/>
      <c r="L10" s="62"/>
      <c r="M10" s="62"/>
      <c r="N10" s="62"/>
      <c r="O10" s="62"/>
      <c r="P10" s="62"/>
      <c r="Q10" s="62"/>
      <c r="R10" s="62"/>
    </row>
    <row r="11" spans="1:18" ht="30" customHeight="1">
      <c r="A11" s="61" t="s">
        <v>147</v>
      </c>
      <c r="B11" s="59" t="s">
        <v>148</v>
      </c>
      <c r="C11" s="112">
        <v>4394.8340079999998</v>
      </c>
      <c r="D11" s="109">
        <f t="shared" si="0"/>
        <v>5.9913486946682477E-2</v>
      </c>
      <c r="E11" s="110">
        <f t="shared" si="1"/>
        <v>2.0212266747610768E-2</v>
      </c>
      <c r="F11" s="111" t="s">
        <v>345</v>
      </c>
      <c r="G11" s="62"/>
      <c r="H11" s="62"/>
      <c r="I11" s="62"/>
      <c r="J11" s="62"/>
      <c r="K11" s="62"/>
      <c r="L11" s="62"/>
      <c r="M11" s="62"/>
      <c r="N11" s="62"/>
      <c r="O11" s="62"/>
      <c r="P11" s="62"/>
      <c r="Q11" s="62"/>
      <c r="R11" s="62"/>
    </row>
    <row r="12" spans="1:18" ht="30" customHeight="1">
      <c r="A12" s="61" t="s">
        <v>149</v>
      </c>
      <c r="B12" s="59" t="s">
        <v>150</v>
      </c>
      <c r="C12" s="112">
        <v>489.14779299999998</v>
      </c>
      <c r="D12" s="109">
        <f t="shared" si="0"/>
        <v>6.6684088312679779E-3</v>
      </c>
      <c r="E12" s="110">
        <f t="shared" si="1"/>
        <v>2.2496380188930893E-3</v>
      </c>
      <c r="F12" s="111" t="s">
        <v>345</v>
      </c>
      <c r="G12" s="62"/>
      <c r="H12" s="62"/>
      <c r="I12" s="62"/>
      <c r="J12" s="62"/>
      <c r="K12" s="62"/>
      <c r="L12" s="62"/>
      <c r="M12" s="62"/>
      <c r="N12" s="62"/>
      <c r="O12" s="62"/>
      <c r="P12" s="62"/>
      <c r="Q12" s="62"/>
      <c r="R12" s="62"/>
    </row>
    <row r="13" spans="1:18" ht="30" customHeight="1">
      <c r="A13" s="58" t="s">
        <v>151</v>
      </c>
      <c r="B13" s="59" t="s">
        <v>152</v>
      </c>
      <c r="C13" s="112">
        <v>15857.941081999999</v>
      </c>
      <c r="D13" s="109">
        <f t="shared" si="0"/>
        <v>0.21618667378294001</v>
      </c>
      <c r="E13" s="110">
        <f t="shared" si="1"/>
        <v>7.2932205092119909E-2</v>
      </c>
      <c r="F13" s="111" t="s">
        <v>345</v>
      </c>
      <c r="G13" s="62"/>
      <c r="H13" s="62"/>
      <c r="I13" s="62"/>
      <c r="J13" s="62"/>
      <c r="K13" s="62"/>
      <c r="L13" s="62"/>
      <c r="M13" s="62"/>
      <c r="N13" s="62"/>
      <c r="O13" s="62"/>
      <c r="P13" s="62"/>
      <c r="Q13" s="62"/>
      <c r="R13" s="62"/>
    </row>
    <row r="14" spans="1:18" ht="30" customHeight="1">
      <c r="A14" s="58" t="s">
        <v>153</v>
      </c>
      <c r="B14" s="59" t="s">
        <v>154</v>
      </c>
      <c r="C14" s="112">
        <v>19338.429628000002</v>
      </c>
      <c r="D14" s="109">
        <f t="shared" si="0"/>
        <v>0.26363515640805424</v>
      </c>
      <c r="E14" s="110">
        <f t="shared" si="1"/>
        <v>8.8939308608589285E-2</v>
      </c>
      <c r="F14" s="111" t="s">
        <v>345</v>
      </c>
      <c r="G14" s="62"/>
      <c r="H14" s="62"/>
      <c r="I14" s="62"/>
      <c r="J14" s="62"/>
      <c r="K14" s="62"/>
      <c r="L14" s="62"/>
      <c r="M14" s="62"/>
      <c r="N14" s="62"/>
      <c r="O14" s="62"/>
      <c r="P14" s="62"/>
      <c r="Q14" s="62"/>
      <c r="R14" s="62"/>
    </row>
    <row r="15" spans="1:18" ht="30" customHeight="1">
      <c r="A15" s="61" t="s">
        <v>155</v>
      </c>
      <c r="B15" s="59" t="s">
        <v>156</v>
      </c>
      <c r="C15" s="112">
        <v>2268.7019399999999</v>
      </c>
      <c r="D15" s="109">
        <f t="shared" si="0"/>
        <v>3.0928550161547583E-2</v>
      </c>
      <c r="E15" s="110">
        <f t="shared" si="1"/>
        <v>1.0433979690388808E-2</v>
      </c>
      <c r="F15" s="111" t="s">
        <v>345</v>
      </c>
      <c r="G15" s="62"/>
      <c r="H15" s="62"/>
      <c r="I15" s="62"/>
      <c r="J15" s="62"/>
      <c r="K15" s="62"/>
      <c r="L15" s="62"/>
      <c r="M15" s="62"/>
      <c r="N15" s="62"/>
      <c r="O15" s="62"/>
      <c r="P15" s="62"/>
      <c r="Q15" s="62"/>
      <c r="R15" s="62"/>
    </row>
    <row r="16" spans="1:18" ht="30" customHeight="1">
      <c r="A16" s="61" t="s">
        <v>157</v>
      </c>
      <c r="B16" s="59" t="s">
        <v>158</v>
      </c>
      <c r="C16" s="112">
        <v>3195.6845410000001</v>
      </c>
      <c r="D16" s="109">
        <f t="shared" si="0"/>
        <v>4.3565832903903048E-2</v>
      </c>
      <c r="E16" s="110">
        <f t="shared" si="1"/>
        <v>1.4697262346275192E-2</v>
      </c>
      <c r="F16" s="111" t="s">
        <v>345</v>
      </c>
      <c r="G16" s="62"/>
      <c r="H16" s="62"/>
      <c r="I16" s="62"/>
      <c r="J16" s="62"/>
      <c r="K16" s="62"/>
      <c r="L16" s="62"/>
      <c r="M16" s="62"/>
      <c r="N16" s="62"/>
      <c r="O16" s="62"/>
      <c r="P16" s="62"/>
      <c r="Q16" s="62"/>
      <c r="R16" s="62"/>
    </row>
    <row r="17" spans="1:18" ht="30" customHeight="1">
      <c r="A17" s="61" t="s">
        <v>159</v>
      </c>
      <c r="B17" s="59" t="s">
        <v>160</v>
      </c>
      <c r="C17" s="112">
        <v>895.55349100000001</v>
      </c>
      <c r="D17" s="109">
        <f t="shared" si="0"/>
        <v>1.2208818875846933E-2</v>
      </c>
      <c r="E17" s="110">
        <f t="shared" si="1"/>
        <v>4.1187371386259735E-3</v>
      </c>
      <c r="F17" s="111" t="s">
        <v>345</v>
      </c>
      <c r="G17" s="62"/>
      <c r="H17" s="62"/>
      <c r="I17" s="62"/>
      <c r="J17" s="62"/>
      <c r="K17" s="62"/>
      <c r="L17" s="62"/>
      <c r="M17" s="62"/>
      <c r="N17" s="62"/>
      <c r="O17" s="62"/>
      <c r="P17" s="62"/>
      <c r="Q17" s="62"/>
      <c r="R17" s="62"/>
    </row>
    <row r="18" spans="1:18" ht="15" customHeight="1">
      <c r="C18" s="207" t="s">
        <v>371</v>
      </c>
      <c r="D18" s="208"/>
      <c r="E18" s="208"/>
      <c r="F18" s="208"/>
    </row>
    <row r="21" spans="1:18" ht="15.75" customHeight="1"/>
    <row r="22" spans="1:18" ht="15.75" customHeight="1"/>
    <row r="23" spans="1:18" ht="15.75" customHeight="1"/>
    <row r="24" spans="1:18" ht="15.75" customHeight="1"/>
    <row r="25" spans="1:18" ht="15.75" customHeight="1"/>
    <row r="26" spans="1:18" ht="15.75" customHeight="1"/>
    <row r="27" spans="1:18" ht="15.75" customHeight="1"/>
    <row r="28" spans="1:18" ht="15.75" customHeight="1"/>
    <row r="29" spans="1:18" ht="15.75" customHeight="1"/>
    <row r="30" spans="1:18" ht="15.75" customHeight="1"/>
    <row r="31" spans="1:18" ht="15.75" customHeight="1"/>
    <row r="32" spans="1: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C18:F18"/>
    <mergeCell ref="A1:B3"/>
    <mergeCell ref="C1:P3"/>
    <mergeCell ref="A5:A6"/>
    <mergeCell ref="B5:B6"/>
    <mergeCell ref="C5:F5"/>
    <mergeCell ref="G5:J5"/>
    <mergeCell ref="K5:N5"/>
    <mergeCell ref="O5:R5"/>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00"/>
  <sheetViews>
    <sheetView topLeftCell="A28" workbookViewId="0">
      <selection activeCell="C41" sqref="C41"/>
    </sheetView>
  </sheetViews>
  <sheetFormatPr baseColWidth="10" defaultColWidth="14.42578125" defaultRowHeight="15" customHeight="1"/>
  <cols>
    <col min="1" max="2" width="27.140625" customWidth="1"/>
    <col min="3" max="3" width="16.140625" customWidth="1"/>
    <col min="4" max="4" width="14.7109375" customWidth="1"/>
    <col min="5" max="5" width="18.140625" customWidth="1"/>
    <col min="6" max="6" width="18.42578125" customWidth="1"/>
    <col min="7" max="26" width="10.7109375" customWidth="1"/>
  </cols>
  <sheetData>
    <row r="1" spans="1:6" ht="15" customHeight="1">
      <c r="A1" s="168"/>
      <c r="B1" s="198" t="s">
        <v>0</v>
      </c>
      <c r="C1" s="192"/>
      <c r="D1" s="188"/>
      <c r="E1" s="1" t="s">
        <v>1</v>
      </c>
      <c r="F1" s="2" t="s">
        <v>2</v>
      </c>
    </row>
    <row r="2" spans="1:6" ht="15" customHeight="1">
      <c r="A2" s="169"/>
      <c r="B2" s="189"/>
      <c r="C2" s="172"/>
      <c r="D2" s="173"/>
      <c r="E2" s="3" t="s">
        <v>3</v>
      </c>
      <c r="F2" s="4">
        <v>2</v>
      </c>
    </row>
    <row r="3" spans="1:6" ht="15.75" customHeight="1">
      <c r="A3" s="170"/>
      <c r="B3" s="190"/>
      <c r="C3" s="174"/>
      <c r="D3" s="175"/>
      <c r="E3" s="5" t="s">
        <v>4</v>
      </c>
      <c r="F3" s="6">
        <v>45406</v>
      </c>
    </row>
    <row r="5" spans="1:6" ht="31.5">
      <c r="A5" s="211" t="s">
        <v>361</v>
      </c>
      <c r="B5" s="177"/>
      <c r="C5" s="63" t="s">
        <v>161</v>
      </c>
      <c r="D5" s="63" t="s">
        <v>162</v>
      </c>
      <c r="E5" s="63" t="s">
        <v>163</v>
      </c>
      <c r="F5" s="63" t="s">
        <v>164</v>
      </c>
    </row>
    <row r="6" spans="1:6" ht="16.5">
      <c r="A6" s="212" t="s">
        <v>165</v>
      </c>
      <c r="B6" s="177"/>
      <c r="C6" s="113">
        <v>5853.0352692632778</v>
      </c>
      <c r="D6" s="64"/>
      <c r="E6" s="64"/>
      <c r="F6" s="64"/>
    </row>
    <row r="7" spans="1:6" ht="16.5">
      <c r="A7" s="212" t="s">
        <v>166</v>
      </c>
      <c r="B7" s="177"/>
      <c r="C7" s="113">
        <v>3069.8781420498894</v>
      </c>
      <c r="D7" s="64"/>
      <c r="E7" s="64"/>
      <c r="F7" s="64"/>
    </row>
    <row r="8" spans="1:6" ht="16.5">
      <c r="A8" s="212" t="s">
        <v>167</v>
      </c>
      <c r="B8" s="177"/>
      <c r="C8" s="113">
        <v>12653.65881451976</v>
      </c>
      <c r="D8" s="64"/>
      <c r="E8" s="64"/>
      <c r="F8" s="64"/>
    </row>
    <row r="9" spans="1:6" ht="16.5">
      <c r="A9" s="212" t="s">
        <v>168</v>
      </c>
      <c r="B9" s="177"/>
      <c r="C9" s="113">
        <v>22253.091129867669</v>
      </c>
      <c r="D9" s="64"/>
      <c r="E9" s="64"/>
      <c r="F9" s="64"/>
    </row>
    <row r="10" spans="1:6" ht="16.5">
      <c r="A10" s="212" t="s">
        <v>169</v>
      </c>
      <c r="B10" s="177"/>
      <c r="C10" s="113">
        <v>252.15165106007601</v>
      </c>
      <c r="D10" s="64"/>
      <c r="E10" s="64"/>
      <c r="F10" s="64"/>
    </row>
    <row r="11" spans="1:6" ht="16.5">
      <c r="A11" s="212" t="s">
        <v>170</v>
      </c>
      <c r="B11" s="177"/>
      <c r="C11" s="113">
        <v>95.267431229171009</v>
      </c>
      <c r="D11" s="64"/>
      <c r="E11" s="64"/>
      <c r="F11" s="64"/>
    </row>
    <row r="12" spans="1:6" ht="16.5">
      <c r="A12" s="212" t="s">
        <v>171</v>
      </c>
      <c r="B12" s="177"/>
      <c r="C12" s="113">
        <v>2931.4280184276304</v>
      </c>
      <c r="D12" s="64"/>
      <c r="E12" s="64"/>
      <c r="F12" s="64"/>
    </row>
    <row r="13" spans="1:6" ht="16.5">
      <c r="A13" s="212" t="s">
        <v>172</v>
      </c>
      <c r="B13" s="177"/>
      <c r="C13" s="113">
        <v>123.17487541043999</v>
      </c>
      <c r="D13" s="64"/>
      <c r="E13" s="64"/>
      <c r="F13" s="64"/>
    </row>
    <row r="14" spans="1:6" ht="16.5">
      <c r="A14" s="212" t="s">
        <v>173</v>
      </c>
      <c r="B14" s="177"/>
      <c r="C14" s="113">
        <v>12199.003238715932</v>
      </c>
      <c r="D14" s="64"/>
      <c r="E14" s="64"/>
      <c r="F14" s="64"/>
    </row>
    <row r="15" spans="1:6" ht="16.5">
      <c r="A15" s="212" t="s">
        <v>174</v>
      </c>
      <c r="B15" s="177"/>
      <c r="C15" s="113">
        <v>87.203129337800007</v>
      </c>
      <c r="D15" s="64"/>
      <c r="E15" s="64"/>
      <c r="F15" s="64"/>
    </row>
    <row r="16" spans="1:6" ht="16.5">
      <c r="A16" s="212" t="s">
        <v>175</v>
      </c>
      <c r="B16" s="177"/>
      <c r="C16" s="113">
        <v>639.14439887914011</v>
      </c>
      <c r="D16" s="64"/>
      <c r="E16" s="64"/>
      <c r="F16" s="64"/>
    </row>
    <row r="17" spans="1:6" ht="16.5">
      <c r="A17" s="212" t="s">
        <v>176</v>
      </c>
      <c r="B17" s="177"/>
      <c r="C17" s="113">
        <v>4.76278213359</v>
      </c>
      <c r="D17" s="64"/>
      <c r="E17" s="64"/>
      <c r="F17" s="64"/>
    </row>
    <row r="18" spans="1:6" ht="16.5">
      <c r="A18" s="212" t="s">
        <v>177</v>
      </c>
      <c r="B18" s="177"/>
      <c r="C18" s="113">
        <v>13.77864046387</v>
      </c>
      <c r="D18" s="64"/>
      <c r="E18" s="64"/>
      <c r="F18" s="64"/>
    </row>
    <row r="19" spans="1:6" ht="16.5">
      <c r="A19" s="212" t="s">
        <v>178</v>
      </c>
      <c r="B19" s="177"/>
      <c r="C19" s="113">
        <v>172.51217220871001</v>
      </c>
      <c r="D19" s="64"/>
      <c r="E19" s="64"/>
      <c r="F19" s="64"/>
    </row>
    <row r="20" spans="1:6" ht="16.5">
      <c r="A20" s="212" t="s">
        <v>179</v>
      </c>
      <c r="B20" s="177"/>
      <c r="C20" s="113">
        <v>1193.8141752000402</v>
      </c>
      <c r="D20" s="64"/>
      <c r="E20" s="64"/>
      <c r="F20" s="64"/>
    </row>
    <row r="21" spans="1:6" ht="15.75" customHeight="1">
      <c r="A21" s="212" t="s">
        <v>180</v>
      </c>
      <c r="B21" s="177"/>
      <c r="C21" s="113">
        <v>709.73870485722898</v>
      </c>
      <c r="D21" s="64"/>
      <c r="E21" s="64"/>
      <c r="F21" s="64"/>
    </row>
    <row r="22" spans="1:6" ht="15.75" customHeight="1">
      <c r="A22" s="212" t="s">
        <v>181</v>
      </c>
      <c r="B22" s="177"/>
      <c r="C22" s="113">
        <v>524.57292889671112</v>
      </c>
      <c r="D22" s="64"/>
      <c r="E22" s="64"/>
      <c r="F22" s="64"/>
    </row>
    <row r="23" spans="1:6" ht="15.75" customHeight="1">
      <c r="A23" s="212" t="s">
        <v>182</v>
      </c>
      <c r="B23" s="177"/>
      <c r="C23" s="113">
        <v>606.06992103934908</v>
      </c>
      <c r="D23" s="64"/>
      <c r="E23" s="64"/>
      <c r="F23" s="64"/>
    </row>
    <row r="24" spans="1:6" ht="15.75" customHeight="1">
      <c r="A24" s="212" t="s">
        <v>183</v>
      </c>
      <c r="B24" s="177"/>
      <c r="C24" s="113">
        <v>820.41765258088981</v>
      </c>
      <c r="D24" s="64"/>
      <c r="E24" s="64"/>
      <c r="F24" s="64"/>
    </row>
    <row r="25" spans="1:6" ht="15.75" customHeight="1">
      <c r="A25" s="212" t="s">
        <v>184</v>
      </c>
      <c r="B25" s="177"/>
      <c r="C25" s="113">
        <v>1113.5221353285099</v>
      </c>
      <c r="D25" s="64"/>
      <c r="E25" s="64"/>
      <c r="F25" s="64"/>
    </row>
    <row r="26" spans="1:6" ht="15.75" customHeight="1">
      <c r="A26" s="212" t="s">
        <v>185</v>
      </c>
      <c r="B26" s="177"/>
      <c r="C26" s="113">
        <v>346.58662423591005</v>
      </c>
      <c r="D26" s="64"/>
      <c r="E26" s="64"/>
      <c r="F26" s="64"/>
    </row>
    <row r="27" spans="1:6" ht="15.75" customHeight="1">
      <c r="A27" s="212" t="s">
        <v>186</v>
      </c>
      <c r="B27" s="177"/>
      <c r="C27" s="113">
        <v>21025.550752268056</v>
      </c>
      <c r="D27" s="64"/>
      <c r="E27" s="64"/>
      <c r="F27" s="64"/>
    </row>
    <row r="28" spans="1:6" ht="15.75" customHeight="1">
      <c r="A28" s="212" t="s">
        <v>187</v>
      </c>
      <c r="B28" s="177"/>
      <c r="C28" s="113">
        <v>34852.312386091791</v>
      </c>
      <c r="D28" s="64"/>
      <c r="E28" s="64"/>
      <c r="F28" s="64"/>
    </row>
    <row r="29" spans="1:6" ht="15.75" customHeight="1">
      <c r="A29" s="212" t="s">
        <v>188</v>
      </c>
      <c r="B29" s="177"/>
      <c r="C29" s="113">
        <v>36328.089349775903</v>
      </c>
      <c r="D29" s="64"/>
      <c r="E29" s="64"/>
      <c r="F29" s="64"/>
    </row>
    <row r="30" spans="1:6" ht="15.75" customHeight="1">
      <c r="A30" s="212" t="s">
        <v>189</v>
      </c>
      <c r="B30" s="177"/>
      <c r="C30" s="113">
        <v>13639.47645092546</v>
      </c>
      <c r="D30" s="64"/>
      <c r="E30" s="64"/>
      <c r="F30" s="64"/>
    </row>
    <row r="31" spans="1:6" ht="15.75" customHeight="1">
      <c r="A31" s="212" t="s">
        <v>190</v>
      </c>
      <c r="B31" s="177"/>
      <c r="C31" s="113">
        <v>1406.5801550476424</v>
      </c>
      <c r="D31" s="64"/>
      <c r="E31" s="64"/>
      <c r="F31" s="64"/>
    </row>
    <row r="32" spans="1:6" ht="15.75" customHeight="1">
      <c r="A32" s="212" t="s">
        <v>191</v>
      </c>
      <c r="B32" s="177"/>
      <c r="C32" s="113">
        <v>2659.8375764952252</v>
      </c>
      <c r="D32" s="64"/>
      <c r="E32" s="64"/>
      <c r="F32" s="64"/>
    </row>
    <row r="33" spans="1:6" ht="15.75" customHeight="1">
      <c r="A33" s="212" t="s">
        <v>192</v>
      </c>
      <c r="B33" s="177"/>
      <c r="C33" s="113">
        <v>12806.698721498393</v>
      </c>
      <c r="D33" s="64"/>
      <c r="E33" s="64"/>
      <c r="F33" s="64"/>
    </row>
    <row r="34" spans="1:6" ht="15.75" customHeight="1">
      <c r="A34" s="212" t="s">
        <v>193</v>
      </c>
      <c r="B34" s="177"/>
      <c r="C34" s="113">
        <v>57978.897149163189</v>
      </c>
      <c r="D34" s="64"/>
      <c r="E34" s="64"/>
      <c r="F34" s="64"/>
    </row>
    <row r="35" spans="1:6" ht="15.75" customHeight="1">
      <c r="A35" s="212" t="s">
        <v>194</v>
      </c>
      <c r="B35" s="177"/>
      <c r="C35" s="113">
        <v>90.570043738920006</v>
      </c>
      <c r="D35" s="64"/>
      <c r="E35" s="64"/>
      <c r="F35" s="64"/>
    </row>
    <row r="36" spans="1:6" ht="15.75" customHeight="1">
      <c r="A36" s="212" t="s">
        <v>195</v>
      </c>
      <c r="B36" s="177"/>
      <c r="C36" s="113">
        <v>1161.9266030106658</v>
      </c>
      <c r="D36" s="64"/>
      <c r="E36" s="64"/>
      <c r="F36" s="64"/>
    </row>
    <row r="37" spans="1:6" ht="15.75" customHeight="1">
      <c r="A37" s="212" t="s">
        <v>196</v>
      </c>
      <c r="B37" s="177"/>
      <c r="C37" s="113">
        <v>23350.247772240709</v>
      </c>
      <c r="D37" s="64"/>
      <c r="E37" s="64"/>
      <c r="F37" s="64"/>
    </row>
    <row r="38" spans="1:6" ht="15.75" customHeight="1">
      <c r="A38" s="212" t="s">
        <v>197</v>
      </c>
      <c r="B38" s="177"/>
      <c r="C38" s="113">
        <v>33682.811370660558</v>
      </c>
      <c r="D38" s="64"/>
      <c r="E38" s="64"/>
      <c r="F38" s="64"/>
    </row>
    <row r="39" spans="1:6" ht="15.75" customHeight="1">
      <c r="A39" s="212" t="s">
        <v>198</v>
      </c>
      <c r="B39" s="177"/>
      <c r="C39" s="113">
        <v>1762.3830442103806</v>
      </c>
      <c r="D39" s="64"/>
      <c r="E39" s="64"/>
      <c r="F39" s="64"/>
    </row>
    <row r="40" spans="1:6" ht="15.75" customHeight="1">
      <c r="A40" s="213" t="s">
        <v>199</v>
      </c>
      <c r="B40" s="177"/>
      <c r="C40" s="114">
        <f t="shared" ref="C40:F40" si="0">SUM(C6:C39)</f>
        <v>306408.19321083248</v>
      </c>
      <c r="D40" s="65">
        <f t="shared" si="0"/>
        <v>0</v>
      </c>
      <c r="E40" s="65">
        <f t="shared" si="0"/>
        <v>0</v>
      </c>
      <c r="F40" s="65">
        <f t="shared" si="0"/>
        <v>0</v>
      </c>
    </row>
    <row r="41" spans="1:6" ht="81" customHeight="1">
      <c r="C41" s="160" t="s">
        <v>371</v>
      </c>
    </row>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A40:B40"/>
    <mergeCell ref="A31:B31"/>
    <mergeCell ref="A32:B32"/>
    <mergeCell ref="A33:B33"/>
    <mergeCell ref="A34:B34"/>
    <mergeCell ref="A35:B35"/>
    <mergeCell ref="A36:B36"/>
    <mergeCell ref="A37:B37"/>
    <mergeCell ref="A28:B28"/>
    <mergeCell ref="A29:B29"/>
    <mergeCell ref="A30:B30"/>
    <mergeCell ref="A38:B38"/>
    <mergeCell ref="A39:B39"/>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A1:A3"/>
    <mergeCell ref="B1:D3"/>
    <mergeCell ref="A5:B5"/>
    <mergeCell ref="A6:B6"/>
    <mergeCell ref="A7:B7"/>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99"/>
  <sheetViews>
    <sheetView topLeftCell="A4" workbookViewId="0">
      <selection activeCell="C6" sqref="C6"/>
    </sheetView>
  </sheetViews>
  <sheetFormatPr baseColWidth="10" defaultColWidth="14.42578125" defaultRowHeight="15" customHeight="1"/>
  <cols>
    <col min="1" max="1" width="10.7109375" customWidth="1"/>
    <col min="2" max="2" width="23.5703125" customWidth="1"/>
    <col min="3" max="3" width="73.28515625" customWidth="1"/>
    <col min="4" max="6" width="13.5703125" customWidth="1"/>
    <col min="7" max="26" width="10.7109375" customWidth="1"/>
  </cols>
  <sheetData>
    <row r="1" spans="1:6">
      <c r="A1" s="168"/>
      <c r="B1" s="198" t="s">
        <v>0</v>
      </c>
      <c r="C1" s="192"/>
      <c r="D1" s="188"/>
      <c r="E1" s="1" t="s">
        <v>1</v>
      </c>
      <c r="F1" s="2" t="s">
        <v>2</v>
      </c>
    </row>
    <row r="2" spans="1:6">
      <c r="A2" s="169"/>
      <c r="B2" s="189"/>
      <c r="C2" s="172"/>
      <c r="D2" s="173"/>
      <c r="E2" s="3" t="s">
        <v>3</v>
      </c>
      <c r="F2" s="4">
        <v>2</v>
      </c>
    </row>
    <row r="3" spans="1:6">
      <c r="A3" s="170"/>
      <c r="B3" s="190"/>
      <c r="C3" s="174"/>
      <c r="D3" s="175"/>
      <c r="E3" s="5" t="s">
        <v>4</v>
      </c>
      <c r="F3" s="6">
        <v>45406</v>
      </c>
    </row>
    <row r="5" spans="1:6" ht="16.5">
      <c r="A5" s="38" t="s">
        <v>102</v>
      </c>
      <c r="B5" s="38" t="s">
        <v>103</v>
      </c>
      <c r="C5" s="158" t="s">
        <v>78</v>
      </c>
      <c r="D5" s="158" t="s">
        <v>79</v>
      </c>
      <c r="E5" s="158" t="s">
        <v>80</v>
      </c>
      <c r="F5" s="158" t="s">
        <v>81</v>
      </c>
    </row>
    <row r="6" spans="1:6" ht="33.75" customHeight="1">
      <c r="A6" s="214">
        <v>1</v>
      </c>
      <c r="B6" s="215" t="s">
        <v>200</v>
      </c>
      <c r="C6" s="115" t="s">
        <v>348</v>
      </c>
      <c r="D6" s="39"/>
      <c r="E6" s="39"/>
      <c r="F6" s="39"/>
    </row>
    <row r="7" spans="1:6" ht="34.5" customHeight="1">
      <c r="A7" s="165"/>
      <c r="B7" s="165"/>
      <c r="C7" s="41" t="s">
        <v>347</v>
      </c>
      <c r="D7" s="39"/>
      <c r="E7" s="39"/>
      <c r="F7" s="39"/>
    </row>
    <row r="8" spans="1:6" ht="35.25" customHeight="1">
      <c r="A8" s="165"/>
      <c r="B8" s="165"/>
      <c r="C8" s="115" t="s">
        <v>349</v>
      </c>
      <c r="D8" s="39"/>
      <c r="E8" s="39"/>
      <c r="F8" s="39"/>
    </row>
    <row r="9" spans="1:6" ht="33" customHeight="1">
      <c r="A9" s="41">
        <v>2</v>
      </c>
      <c r="B9" s="67" t="s">
        <v>201</v>
      </c>
      <c r="C9" s="39" t="s">
        <v>346</v>
      </c>
      <c r="D9" s="39"/>
      <c r="E9" s="39"/>
      <c r="F9" s="39"/>
    </row>
    <row r="10" spans="1:6" ht="87.75" customHeight="1">
      <c r="A10" s="214">
        <v>3</v>
      </c>
      <c r="B10" s="215" t="s">
        <v>202</v>
      </c>
      <c r="C10" s="39" t="s">
        <v>203</v>
      </c>
      <c r="D10" s="39"/>
      <c r="E10" s="39"/>
      <c r="F10" s="39"/>
    </row>
    <row r="11" spans="1:6" ht="46.5" customHeight="1">
      <c r="A11" s="166"/>
      <c r="B11" s="166"/>
      <c r="C11" s="41" t="s">
        <v>350</v>
      </c>
      <c r="D11" s="39"/>
      <c r="E11" s="39"/>
      <c r="F11" s="39"/>
    </row>
    <row r="12" spans="1:6" ht="158.25" customHeight="1">
      <c r="A12" s="41">
        <v>4</v>
      </c>
      <c r="B12" s="67" t="s">
        <v>204</v>
      </c>
      <c r="C12" s="39" t="s">
        <v>205</v>
      </c>
      <c r="D12" s="39"/>
      <c r="E12" s="39"/>
      <c r="F12" s="39"/>
    </row>
    <row r="13" spans="1:6" ht="44.25" customHeight="1">
      <c r="A13" s="41">
        <v>5</v>
      </c>
      <c r="B13" s="67" t="s">
        <v>206</v>
      </c>
      <c r="C13" s="39" t="s">
        <v>207</v>
      </c>
      <c r="D13" s="39"/>
      <c r="E13" s="39"/>
      <c r="F13" s="39"/>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6">
    <mergeCell ref="A1:A3"/>
    <mergeCell ref="B1:D3"/>
    <mergeCell ref="A6:A8"/>
    <mergeCell ref="B6:B8"/>
    <mergeCell ref="A10:A11"/>
    <mergeCell ref="B10:B1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POF</vt:lpstr>
      <vt:lpstr>Indicador 1.1. </vt:lpstr>
      <vt:lpstr>Indicador 1.2. </vt:lpstr>
      <vt:lpstr>Indicador 1.3. </vt:lpstr>
      <vt:lpstr>Indicador 1.4. </vt:lpstr>
      <vt:lpstr>Indicador 2.1. </vt:lpstr>
      <vt:lpstr>Indicador 2.2. </vt:lpstr>
      <vt:lpstr>Indicador 2.3. </vt:lpstr>
      <vt:lpstr>Indicador 2.4. </vt:lpstr>
      <vt:lpstr>Indicador 3.1. </vt:lpstr>
      <vt:lpstr>Indicador 4.1. </vt:lpstr>
      <vt:lpstr>Indicador 5.1. </vt:lpstr>
      <vt:lpstr>Indicador 6.1. </vt:lpstr>
      <vt:lpstr>Indicador 7.1. </vt:lpstr>
      <vt:lpstr>Indicador 7.2.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dc:creator>
  <cp:lastModifiedBy>User</cp:lastModifiedBy>
  <dcterms:created xsi:type="dcterms:W3CDTF">2022-02-16T22:13:10Z</dcterms:created>
  <dcterms:modified xsi:type="dcterms:W3CDTF">2024-12-18T22:39:30Z</dcterms:modified>
</cp:coreProperties>
</file>